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OLBEFR\ble.de\Downloads\"/>
    </mc:Choice>
  </mc:AlternateContent>
  <bookViews>
    <workbookView xWindow="15" yWindow="-15" windowWidth="14385" windowHeight="12255" activeTab="2"/>
  </bookViews>
  <sheets>
    <sheet name="KJ 2016" sheetId="3" r:id="rId1"/>
    <sheet name="KJ 2017" sheetId="1" r:id="rId2"/>
    <sheet name="KJ 2018" sheetId="4" r:id="rId3"/>
  </sheets>
  <definedNames>
    <definedName name="_xlnm.Print_Area" localSheetId="0">'KJ 2016'!$B$1:$Q$55</definedName>
    <definedName name="_xlnm.Print_Area" localSheetId="1">'KJ 2017'!$B$1:$Q$55</definedName>
    <definedName name="_xlnm.Print_Area" localSheetId="2">'KJ 2018'!$B$1:$Q$55</definedName>
  </definedNames>
  <calcPr calcId="162913"/>
</workbook>
</file>

<file path=xl/calcChain.xml><?xml version="1.0" encoding="utf-8"?>
<calcChain xmlns="http://schemas.openxmlformats.org/spreadsheetml/2006/main">
  <c r="P68" i="1" l="1"/>
  <c r="N68" i="1"/>
  <c r="O68" i="1"/>
  <c r="M68" i="1"/>
  <c r="N66" i="1"/>
  <c r="O66" i="1"/>
  <c r="P66" i="1"/>
  <c r="M66" i="1"/>
  <c r="N64" i="1"/>
  <c r="O64" i="1"/>
  <c r="P64" i="1"/>
  <c r="M64" i="1"/>
  <c r="N62" i="1"/>
  <c r="O62" i="1"/>
  <c r="P62" i="1"/>
  <c r="M62" i="1"/>
  <c r="K68" i="1" l="1"/>
  <c r="L68" i="1"/>
  <c r="E68" i="1"/>
  <c r="F68" i="1"/>
  <c r="G68" i="1"/>
  <c r="H68" i="1"/>
  <c r="I68" i="1"/>
  <c r="J68" i="1"/>
  <c r="K66" i="1"/>
  <c r="L66" i="1"/>
  <c r="E66" i="1"/>
  <c r="F66" i="1"/>
  <c r="G66" i="1"/>
  <c r="H66" i="1"/>
  <c r="I66" i="1"/>
  <c r="J66" i="1"/>
  <c r="E64" i="1"/>
  <c r="F64" i="1"/>
  <c r="G64" i="1"/>
  <c r="H64" i="1"/>
  <c r="I64" i="1"/>
  <c r="L64" i="1"/>
  <c r="K64" i="1"/>
  <c r="J64" i="1"/>
  <c r="L62" i="1"/>
  <c r="E62" i="1"/>
  <c r="F62" i="1"/>
  <c r="G62" i="1"/>
  <c r="H62" i="1"/>
  <c r="I62" i="1"/>
  <c r="J62" i="1"/>
  <c r="K62" i="1"/>
  <c r="F69" i="1"/>
  <c r="G69" i="1"/>
  <c r="H69" i="1"/>
  <c r="I69" i="1"/>
  <c r="J69" i="1"/>
  <c r="K69" i="1"/>
  <c r="L69" i="1"/>
  <c r="M69" i="1"/>
  <c r="N69" i="1"/>
  <c r="O69" i="1"/>
  <c r="P69" i="1"/>
  <c r="E69" i="1"/>
  <c r="F67" i="1"/>
  <c r="G67" i="1"/>
  <c r="H67" i="1"/>
  <c r="I67" i="1"/>
  <c r="J67" i="1"/>
  <c r="K67" i="1"/>
  <c r="L67" i="1"/>
  <c r="M67" i="1"/>
  <c r="N67" i="1"/>
  <c r="O67" i="1"/>
  <c r="P67" i="1"/>
  <c r="E67" i="1"/>
  <c r="F65" i="1"/>
  <c r="G65" i="1"/>
  <c r="H65" i="1"/>
  <c r="I65" i="1"/>
  <c r="J65" i="1"/>
  <c r="K65" i="1"/>
  <c r="L65" i="1"/>
  <c r="M65" i="1"/>
  <c r="N65" i="1"/>
  <c r="O65" i="1"/>
  <c r="P65" i="1"/>
  <c r="E65" i="1"/>
  <c r="F63" i="1"/>
  <c r="G63" i="1"/>
  <c r="H63" i="1"/>
  <c r="I63" i="1"/>
  <c r="J63" i="1"/>
  <c r="K63" i="1"/>
  <c r="L63" i="1"/>
  <c r="M63" i="1"/>
  <c r="N63" i="1"/>
  <c r="O63" i="1"/>
  <c r="P63" i="1"/>
  <c r="E63" i="1"/>
</calcChain>
</file>

<file path=xl/sharedStrings.xml><?xml version="1.0" encoding="utf-8"?>
<sst xmlns="http://schemas.openxmlformats.org/spreadsheetml/2006/main" count="381" uniqueCount="39">
  <si>
    <t>.</t>
  </si>
  <si>
    <t>Ausfuhr</t>
  </si>
  <si>
    <t>Inland</t>
  </si>
  <si>
    <t>Verkauf zu Zwecken der Energiegewinnung</t>
  </si>
  <si>
    <t>Verkauf für technische Zwecke</t>
  </si>
  <si>
    <t>Verkauf für Futterzwecke</t>
  </si>
  <si>
    <t>an die Verarbeitung</t>
  </si>
  <si>
    <t>an den Handel</t>
  </si>
  <si>
    <t>Verkauf für Nahrungszwecke</t>
  </si>
  <si>
    <t>Öle/Fette insgesamt</t>
  </si>
  <si>
    <r>
      <t xml:space="preserve">Dez </t>
    </r>
    <r>
      <rPr>
        <vertAlign val="superscript"/>
        <sz val="10"/>
        <rFont val="Times New Roman"/>
        <family val="1"/>
      </rPr>
      <t>1)</t>
    </r>
  </si>
  <si>
    <t>Nov.</t>
  </si>
  <si>
    <t>Okt.</t>
  </si>
  <si>
    <t xml:space="preserve"> Sept.</t>
  </si>
  <si>
    <t>Aug.</t>
  </si>
  <si>
    <t>Juli</t>
  </si>
  <si>
    <t>Juni</t>
  </si>
  <si>
    <t xml:space="preserve"> Mai</t>
  </si>
  <si>
    <t xml:space="preserve"> April</t>
  </si>
  <si>
    <t>März</t>
  </si>
  <si>
    <t xml:space="preserve"> Febr.</t>
  </si>
  <si>
    <t>Jan.</t>
  </si>
  <si>
    <t>Merkmal</t>
  </si>
  <si>
    <r>
      <t>DEUTSCHLAND</t>
    </r>
    <r>
      <rPr>
        <sz val="10"/>
        <rFont val="Times New Roman"/>
        <family val="1"/>
      </rPr>
      <t xml:space="preserve">  – Angaben in 1 000 Tonnen</t>
    </r>
  </si>
  <si>
    <t>darunter Raps</t>
  </si>
  <si>
    <t>- für Endverbraucher, nicht Endeverbraucher und an gewerbliche Abfüller</t>
  </si>
  <si>
    <t>Quelle: BLE (423)</t>
  </si>
  <si>
    <t>darunter aus Raps</t>
  </si>
  <si>
    <t>Verkauf von Ölen durch Ölmühlen und Raffinerien, 2017 – Vorläufige Zahlen</t>
  </si>
  <si>
    <t xml:space="preserve">  BZL-Datenzentrum</t>
  </si>
  <si>
    <t>(MBT-0204470-0000)</t>
  </si>
  <si>
    <t>KJ
2017</t>
  </si>
  <si>
    <t>KJ
2016</t>
  </si>
  <si>
    <t>Stand: 05.05.2017</t>
  </si>
  <si>
    <t>Verkauf von Ölen durch Ölmühlen und Raffinerien – Vorläufige Zahlen</t>
  </si>
  <si>
    <t>Stand: 13.02.2018</t>
  </si>
  <si>
    <t>Verkauf von Ölen durch Ölmühlen und Raffinerien, 2018 – Vorläufige Zahlen</t>
  </si>
  <si>
    <t>KJ
2018</t>
  </si>
  <si>
    <t>Stand: 07.02.2019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</si>
</sst>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0"/>
    <numFmt numFmtId="166" formatCode="\ \ \ @"/>
    <numFmt numFmtId="167" formatCode="#,##0;\(#,##0\)"/>
  </numFmts>
  <fonts count="2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i/>
      <sz val="10"/>
      <name val="Times New Roman"/>
      <family val="1"/>
    </font>
    <font>
      <b/>
      <sz val="11"/>
      <name val="Times New Roman"/>
      <family val="1"/>
    </font>
    <font>
      <vertAlign val="superscript"/>
      <sz val="10"/>
      <name val="Times New Roman"/>
      <family val="1"/>
    </font>
    <font>
      <sz val="10"/>
      <name val="Univers (WN)"/>
    </font>
    <font>
      <sz val="10"/>
      <color rgb="FF000000"/>
      <name val="Arial"/>
      <family val="2"/>
    </font>
    <font>
      <b/>
      <sz val="10"/>
      <color rgb="FF000000"/>
      <name val="Times New Roman"/>
      <family val="1"/>
    </font>
    <font>
      <sz val="10"/>
      <color rgb="FF000000"/>
      <name val="Times New Roman"/>
      <family val="1"/>
    </font>
    <font>
      <b/>
      <i/>
      <sz val="10"/>
      <name val="Times New Roman"/>
      <family val="1"/>
    </font>
    <font>
      <sz val="11"/>
      <name val="Times New Roman"/>
      <family val="1"/>
    </font>
    <font>
      <sz val="10"/>
      <color rgb="FF000000"/>
      <name val="Arial"/>
      <family val="2"/>
    </font>
    <font>
      <sz val="8"/>
      <name val="Arial"/>
      <family val="2"/>
    </font>
    <font>
      <b/>
      <sz val="10"/>
      <color rgb="FFFF0000"/>
      <name val="Arial"/>
      <family val="2"/>
    </font>
    <font>
      <b/>
      <sz val="10"/>
      <color rgb="FFFF0000"/>
      <name val="Times New Roman"/>
      <family val="1"/>
    </font>
    <font>
      <b/>
      <sz val="10"/>
      <color rgb="FF00B050"/>
      <name val="Times New Roman"/>
      <family val="1"/>
    </font>
    <font>
      <sz val="10"/>
      <color theme="1"/>
      <name val="Times New Roman"/>
      <family val="1"/>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7">
    <border>
      <left/>
      <right/>
      <top/>
      <bottom/>
      <diagonal/>
    </border>
    <border>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hair">
        <color indexed="64"/>
      </right>
      <top/>
      <bottom/>
      <diagonal/>
    </border>
    <border>
      <left style="medium">
        <color indexed="64"/>
      </left>
      <right/>
      <top/>
      <bottom/>
      <diagonal/>
    </border>
    <border>
      <left style="hair">
        <color indexed="64"/>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style="medium">
        <color indexed="64"/>
      </right>
      <top style="hair">
        <color indexed="64"/>
      </top>
      <bottom/>
      <diagonal/>
    </border>
    <border>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hair">
        <color indexed="64"/>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s>
  <cellStyleXfs count="13">
    <xf numFmtId="0" fontId="0" fillId="0" borderId="0"/>
    <xf numFmtId="0" fontId="3" fillId="0" borderId="0"/>
    <xf numFmtId="0" fontId="9" fillId="0" borderId="0"/>
    <xf numFmtId="0" fontId="10" fillId="2" borderId="22"/>
    <xf numFmtId="0" fontId="11" fillId="3" borderId="23">
      <alignment horizontal="center" wrapText="1"/>
    </xf>
    <xf numFmtId="0" fontId="12" fillId="3" borderId="23">
      <alignment horizontal="left" vertical="center" wrapText="1"/>
    </xf>
    <xf numFmtId="167" fontId="12" fillId="3" borderId="23">
      <alignment horizontal="right" vertical="center"/>
    </xf>
    <xf numFmtId="0" fontId="11" fillId="3" borderId="23">
      <alignment vertical="center" wrapText="1"/>
    </xf>
    <xf numFmtId="0" fontId="10" fillId="0" borderId="0"/>
    <xf numFmtId="0" fontId="2" fillId="0" borderId="0"/>
    <xf numFmtId="0" fontId="15" fillId="0" borderId="0"/>
    <xf numFmtId="0" fontId="1" fillId="0" borderId="0"/>
    <xf numFmtId="0" fontId="1" fillId="0" borderId="0"/>
  </cellStyleXfs>
  <cellXfs count="215">
    <xf numFmtId="0" fontId="0" fillId="0" borderId="0" xfId="0"/>
    <xf numFmtId="0" fontId="4" fillId="0" borderId="0" xfId="1" applyFont="1"/>
    <xf numFmtId="0" fontId="4" fillId="0" borderId="0" xfId="1" applyFont="1" applyBorder="1"/>
    <xf numFmtId="0" fontId="4" fillId="0" borderId="1" xfId="1" applyFont="1" applyBorder="1"/>
    <xf numFmtId="0" fontId="4" fillId="0" borderId="2" xfId="1" applyFont="1" applyBorder="1"/>
    <xf numFmtId="0" fontId="4" fillId="0" borderId="3" xfId="1" applyFont="1" applyBorder="1"/>
    <xf numFmtId="0" fontId="4" fillId="0" borderId="0" xfId="1" applyFont="1" applyBorder="1" applyAlignment="1">
      <alignment horizontal="center"/>
    </xf>
    <xf numFmtId="0" fontId="4" fillId="0" borderId="5" xfId="1" applyFont="1" applyBorder="1"/>
    <xf numFmtId="0" fontId="4" fillId="0" borderId="6" xfId="1" applyFont="1" applyBorder="1"/>
    <xf numFmtId="164" fontId="5" fillId="0" borderId="0" xfId="1" applyNumberFormat="1" applyFont="1" applyBorder="1" applyAlignment="1">
      <alignment horizontal="center"/>
    </xf>
    <xf numFmtId="164" fontId="6" fillId="0" borderId="0" xfId="1" applyNumberFormat="1" applyFont="1" applyBorder="1" applyAlignment="1">
      <alignment horizontal="center"/>
    </xf>
    <xf numFmtId="0" fontId="6" fillId="0" borderId="5" xfId="1" applyFont="1" applyBorder="1" applyAlignment="1"/>
    <xf numFmtId="0" fontId="6" fillId="0" borderId="0" xfId="1" applyFont="1" applyBorder="1" applyAlignment="1"/>
    <xf numFmtId="0" fontId="6" fillId="0" borderId="6" xfId="1" applyFont="1" applyBorder="1" applyAlignment="1"/>
    <xf numFmtId="165" fontId="4" fillId="0" borderId="7" xfId="1" applyNumberFormat="1" applyFont="1" applyBorder="1" applyAlignment="1">
      <alignment horizontal="center"/>
    </xf>
    <xf numFmtId="164" fontId="4" fillId="0" borderId="0" xfId="1" applyNumberFormat="1" applyFont="1" applyBorder="1" applyAlignment="1">
      <alignment horizontal="center"/>
    </xf>
    <xf numFmtId="0" fontId="4" fillId="0" borderId="5" xfId="1" applyFont="1" applyBorder="1" applyAlignment="1"/>
    <xf numFmtId="0" fontId="4" fillId="0" borderId="0" xfId="1" applyFont="1" applyBorder="1" applyAlignment="1"/>
    <xf numFmtId="0" fontId="4" fillId="0" borderId="6" xfId="1" applyFont="1" applyBorder="1" applyAlignment="1"/>
    <xf numFmtId="0" fontId="5" fillId="0" borderId="0" xfId="1" applyFont="1" applyBorder="1" applyAlignment="1">
      <alignment horizontal="center"/>
    </xf>
    <xf numFmtId="0" fontId="4" fillId="0" borderId="9" xfId="1" applyFont="1" applyBorder="1"/>
    <xf numFmtId="0" fontId="4" fillId="0" borderId="10" xfId="1" applyFont="1" applyBorder="1"/>
    <xf numFmtId="0" fontId="4" fillId="0" borderId="11" xfId="1" applyFont="1" applyBorder="1"/>
    <xf numFmtId="0" fontId="6" fillId="0" borderId="5" xfId="1" applyFont="1" applyBorder="1"/>
    <xf numFmtId="0" fontId="6" fillId="0" borderId="0" xfId="1" applyFont="1" applyBorder="1"/>
    <xf numFmtId="0" fontId="6" fillId="0" borderId="6" xfId="1" applyFont="1" applyBorder="1"/>
    <xf numFmtId="0" fontId="5" fillId="0" borderId="0" xfId="1" applyFont="1" applyBorder="1" applyAlignment="1">
      <alignment horizontal="center" vertical="center"/>
    </xf>
    <xf numFmtId="165" fontId="5" fillId="0" borderId="0" xfId="1" applyNumberFormat="1" applyFont="1" applyBorder="1" applyAlignment="1">
      <alignment horizontal="center"/>
    </xf>
    <xf numFmtId="0" fontId="4" fillId="0" borderId="5" xfId="1" quotePrefix="1" applyNumberFormat="1" applyFont="1" applyBorder="1" applyAlignment="1">
      <alignment vertical="center"/>
    </xf>
    <xf numFmtId="0" fontId="4" fillId="0" borderId="0" xfId="1" quotePrefix="1" applyNumberFormat="1" applyFont="1" applyBorder="1" applyAlignment="1">
      <alignment vertical="center"/>
    </xf>
    <xf numFmtId="0" fontId="4" fillId="0" borderId="6" xfId="1" applyNumberFormat="1" applyFont="1" applyBorder="1" applyAlignment="1">
      <alignment vertical="center"/>
    </xf>
    <xf numFmtId="165" fontId="4" fillId="0" borderId="0" xfId="1" applyNumberFormat="1" applyFont="1" applyBorder="1" applyAlignment="1">
      <alignment horizontal="center"/>
    </xf>
    <xf numFmtId="0" fontId="4" fillId="0" borderId="6" xfId="1" quotePrefix="1" applyNumberFormat="1" applyFont="1" applyBorder="1" applyAlignment="1">
      <alignment vertical="center"/>
    </xf>
    <xf numFmtId="166" fontId="4" fillId="0" borderId="5" xfId="1" applyNumberFormat="1" applyFont="1" applyBorder="1" applyAlignment="1">
      <alignment horizontal="right"/>
    </xf>
    <xf numFmtId="0" fontId="4" fillId="0" borderId="7" xfId="1" applyFont="1" applyBorder="1" applyAlignment="1">
      <alignment horizontal="center"/>
    </xf>
    <xf numFmtId="0" fontId="4" fillId="0" borderId="7" xfId="1" applyFont="1" applyBorder="1" applyAlignment="1">
      <alignment horizontal="center" vertical="top"/>
    </xf>
    <xf numFmtId="0" fontId="4" fillId="0" borderId="0" xfId="1" applyFont="1" applyBorder="1" applyAlignment="1">
      <alignment horizontal="centerContinuous"/>
    </xf>
    <xf numFmtId="0" fontId="4" fillId="0" borderId="0" xfId="1" applyFont="1" applyBorder="1" applyAlignment="1">
      <alignment horizontal="centerContinuous" vertical="top"/>
    </xf>
    <xf numFmtId="0" fontId="4" fillId="0" borderId="12" xfId="1" applyFont="1" applyBorder="1" applyAlignment="1">
      <alignment horizontal="center" vertical="top"/>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13" xfId="1" applyFont="1" applyBorder="1" applyAlignment="1">
      <alignment horizontal="center" vertical="top"/>
    </xf>
    <xf numFmtId="0" fontId="4" fillId="0" borderId="10" xfId="1" applyFont="1" applyBorder="1" applyAlignment="1">
      <alignment horizontal="centerContinuous"/>
    </xf>
    <xf numFmtId="0" fontId="7" fillId="0" borderId="14" xfId="1" applyFont="1" applyBorder="1" applyAlignment="1">
      <alignment horizontal="centerContinuous" vertical="top"/>
    </xf>
    <xf numFmtId="0" fontId="5" fillId="0" borderId="0" xfId="1" applyFont="1" applyBorder="1" applyAlignment="1">
      <alignment horizontal="centerContinuous" vertical="center"/>
    </xf>
    <xf numFmtId="0" fontId="7" fillId="0" borderId="0" xfId="2" applyFont="1" applyBorder="1" applyAlignment="1">
      <alignment horizontal="centerContinuous" vertical="center"/>
    </xf>
    <xf numFmtId="164" fontId="13" fillId="0" borderId="0" xfId="1" applyNumberFormat="1" applyFont="1" applyBorder="1" applyAlignment="1">
      <alignment horizontal="center"/>
    </xf>
    <xf numFmtId="0" fontId="4" fillId="0" borderId="13" xfId="1" applyFont="1" applyFill="1" applyBorder="1" applyAlignment="1">
      <alignment horizontal="center" vertical="center" wrapText="1"/>
    </xf>
    <xf numFmtId="0" fontId="14" fillId="0" borderId="14" xfId="1" applyFont="1" applyBorder="1" applyAlignment="1">
      <alignment horizontal="centerContinuous" vertical="top"/>
    </xf>
    <xf numFmtId="0" fontId="4" fillId="0" borderId="0" xfId="1" applyFont="1" applyFill="1"/>
    <xf numFmtId="0" fontId="10" fillId="0" borderId="0" xfId="0" applyFont="1" applyFill="1"/>
    <xf numFmtId="0" fontId="0" fillId="0" borderId="0" xfId="0" applyFill="1"/>
    <xf numFmtId="0" fontId="7" fillId="0" borderId="0" xfId="2" applyFont="1" applyFill="1" applyBorder="1" applyAlignment="1">
      <alignment horizontal="centerContinuous" vertical="center"/>
    </xf>
    <xf numFmtId="0" fontId="4" fillId="0" borderId="24" xfId="1" applyFont="1" applyBorder="1"/>
    <xf numFmtId="0" fontId="5" fillId="0" borderId="6" xfId="1" applyFont="1" applyBorder="1"/>
    <xf numFmtId="0" fontId="5" fillId="0" borderId="5" xfId="1" applyFont="1" applyBorder="1"/>
    <xf numFmtId="0" fontId="4" fillId="0" borderId="4" xfId="1" applyFont="1" applyBorder="1"/>
    <xf numFmtId="165" fontId="5" fillId="0" borderId="0" xfId="9" applyNumberFormat="1" applyFont="1" applyBorder="1" applyAlignment="1">
      <alignment horizontal="center"/>
    </xf>
    <xf numFmtId="165" fontId="4" fillId="0" borderId="0" xfId="1" applyNumberFormat="1" applyFont="1"/>
    <xf numFmtId="0" fontId="16" fillId="0" borderId="0" xfId="8" applyFont="1" applyAlignment="1">
      <alignment horizontal="right"/>
    </xf>
    <xf numFmtId="0" fontId="16" fillId="0" borderId="0" xfId="1" applyFont="1" applyBorder="1" applyAlignment="1">
      <alignment horizontal="right"/>
    </xf>
    <xf numFmtId="0" fontId="5" fillId="0" borderId="0" xfId="1" applyFont="1" applyFill="1"/>
    <xf numFmtId="164" fontId="4" fillId="0" borderId="0" xfId="1" applyNumberFormat="1" applyFont="1" applyFill="1" applyBorder="1" applyAlignment="1">
      <alignment horizontal="center"/>
    </xf>
    <xf numFmtId="164" fontId="4" fillId="0" borderId="0" xfId="1" applyNumberFormat="1" applyFont="1" applyFill="1" applyAlignment="1">
      <alignment horizontal="center"/>
    </xf>
    <xf numFmtId="164" fontId="13" fillId="0" borderId="0" xfId="1" applyNumberFormat="1" applyFont="1" applyFill="1" applyBorder="1" applyAlignment="1">
      <alignment horizontal="center"/>
    </xf>
    <xf numFmtId="0" fontId="4" fillId="0" borderId="0" xfId="1" applyFont="1" applyFill="1" applyBorder="1" applyAlignment="1">
      <alignment horizontal="center"/>
    </xf>
    <xf numFmtId="164" fontId="5" fillId="0" borderId="0" xfId="1" applyNumberFormat="1" applyFont="1" applyFill="1" applyBorder="1" applyAlignment="1">
      <alignment horizontal="center"/>
    </xf>
    <xf numFmtId="0" fontId="4" fillId="0" borderId="0" xfId="1" applyFont="1" applyFill="1" applyAlignment="1">
      <alignment horizontal="center"/>
    </xf>
    <xf numFmtId="0" fontId="4" fillId="0" borderId="0" xfId="1" applyFont="1" applyFill="1" applyAlignment="1">
      <alignment horizontal="right"/>
    </xf>
    <xf numFmtId="164" fontId="4" fillId="0" borderId="7" xfId="9" applyNumberFormat="1" applyFont="1" applyBorder="1" applyAlignment="1">
      <alignment horizontal="center"/>
    </xf>
    <xf numFmtId="0" fontId="17" fillId="0" borderId="0" xfId="0" applyFont="1" applyFill="1"/>
    <xf numFmtId="0" fontId="4" fillId="0" borderId="0" xfId="11" applyFont="1"/>
    <xf numFmtId="0" fontId="4" fillId="0" borderId="0" xfId="11" applyFont="1" applyBorder="1"/>
    <xf numFmtId="0" fontId="16" fillId="0" borderId="0" xfId="11" applyFont="1" applyBorder="1" applyAlignment="1">
      <alignment horizontal="right"/>
    </xf>
    <xf numFmtId="0" fontId="4" fillId="0" borderId="24" xfId="11" applyFont="1" applyBorder="1"/>
    <xf numFmtId="0" fontId="4" fillId="0" borderId="2" xfId="11" applyFont="1" applyBorder="1"/>
    <xf numFmtId="0" fontId="4" fillId="0" borderId="1" xfId="11" applyFont="1" applyBorder="1"/>
    <xf numFmtId="0" fontId="4" fillId="0" borderId="3" xfId="11" applyFont="1" applyBorder="1"/>
    <xf numFmtId="0" fontId="4" fillId="0" borderId="7" xfId="11" applyFont="1" applyBorder="1" applyAlignment="1">
      <alignment horizontal="center"/>
    </xf>
    <xf numFmtId="0" fontId="4" fillId="0" borderId="0" xfId="11" applyFont="1" applyBorder="1" applyAlignment="1">
      <alignment horizontal="center"/>
    </xf>
    <xf numFmtId="164" fontId="6" fillId="0" borderId="0" xfId="11" applyNumberFormat="1" applyFont="1" applyBorder="1" applyAlignment="1">
      <alignment horizontal="center"/>
    </xf>
    <xf numFmtId="0" fontId="4" fillId="0" borderId="5" xfId="11" applyFont="1" applyBorder="1"/>
    <xf numFmtId="0" fontId="4" fillId="0" borderId="6" xfId="11" applyFont="1" applyBorder="1"/>
    <xf numFmtId="164" fontId="4" fillId="0" borderId="0" xfId="11" applyNumberFormat="1" applyFont="1" applyBorder="1" applyAlignment="1">
      <alignment horizontal="center"/>
    </xf>
    <xf numFmtId="0" fontId="6" fillId="0" borderId="5" xfId="11" applyFont="1" applyBorder="1" applyAlignment="1"/>
    <xf numFmtId="0" fontId="6" fillId="0" borderId="0" xfId="11" applyFont="1" applyBorder="1" applyAlignment="1"/>
    <xf numFmtId="0" fontId="6" fillId="0" borderId="6" xfId="11" applyFont="1" applyBorder="1" applyAlignment="1"/>
    <xf numFmtId="165" fontId="4" fillId="0" borderId="7" xfId="11" applyNumberFormat="1" applyFont="1" applyBorder="1" applyAlignment="1">
      <alignment horizontal="center"/>
    </xf>
    <xf numFmtId="0" fontId="4" fillId="0" borderId="5" xfId="11" applyFont="1" applyBorder="1" applyAlignment="1"/>
    <xf numFmtId="0" fontId="4" fillId="0" borderId="0" xfId="11" applyFont="1" applyBorder="1" applyAlignment="1"/>
    <xf numFmtId="164" fontId="4" fillId="0" borderId="0" xfId="11" applyNumberFormat="1" applyFont="1" applyFill="1" applyBorder="1" applyAlignment="1">
      <alignment horizontal="center"/>
    </xf>
    <xf numFmtId="165" fontId="4" fillId="0" borderId="0" xfId="11" applyNumberFormat="1" applyFont="1"/>
    <xf numFmtId="165" fontId="5" fillId="0" borderId="7" xfId="11" applyNumberFormat="1" applyFont="1" applyBorder="1" applyAlignment="1">
      <alignment horizontal="center"/>
    </xf>
    <xf numFmtId="164" fontId="5" fillId="0" borderId="0" xfId="11" applyNumberFormat="1" applyFont="1" applyFill="1" applyBorder="1" applyAlignment="1">
      <alignment horizontal="center"/>
    </xf>
    <xf numFmtId="164" fontId="5" fillId="0" borderId="0" xfId="11" applyNumberFormat="1" applyFont="1" applyBorder="1" applyAlignment="1">
      <alignment horizontal="center"/>
    </xf>
    <xf numFmtId="0" fontId="4" fillId="0" borderId="0" xfId="11" applyFont="1" applyFill="1" applyBorder="1" applyAlignment="1">
      <alignment horizontal="center"/>
    </xf>
    <xf numFmtId="0" fontId="5" fillId="0" borderId="5" xfId="11" applyFont="1" applyBorder="1"/>
    <xf numFmtId="0" fontId="5" fillId="0" borderId="0" xfId="11" applyFont="1" applyBorder="1" applyAlignment="1">
      <alignment horizontal="center" vertical="center"/>
    </xf>
    <xf numFmtId="0" fontId="5" fillId="0" borderId="6" xfId="11" applyFont="1" applyBorder="1"/>
    <xf numFmtId="0" fontId="4" fillId="0" borderId="4" xfId="11" applyFont="1" applyBorder="1"/>
    <xf numFmtId="164" fontId="13" fillId="0" borderId="0" xfId="11" applyNumberFormat="1" applyFont="1" applyBorder="1" applyAlignment="1">
      <alignment horizontal="center"/>
    </xf>
    <xf numFmtId="0" fontId="4" fillId="0" borderId="9" xfId="11" applyFont="1" applyBorder="1"/>
    <xf numFmtId="0" fontId="4" fillId="0" borderId="10" xfId="11" applyFont="1" applyBorder="1"/>
    <xf numFmtId="0" fontId="4" fillId="0" borderId="11" xfId="11" applyFont="1" applyBorder="1"/>
    <xf numFmtId="0" fontId="4" fillId="0" borderId="6" xfId="11" applyFont="1" applyBorder="1" applyAlignment="1"/>
    <xf numFmtId="0" fontId="4" fillId="0" borderId="0" xfId="11" applyFont="1" applyFill="1"/>
    <xf numFmtId="165" fontId="13" fillId="0" borderId="7" xfId="11" applyNumberFormat="1" applyFont="1" applyBorder="1" applyAlignment="1">
      <alignment horizontal="center"/>
    </xf>
    <xf numFmtId="164" fontId="13" fillId="0" borderId="0" xfId="11" applyNumberFormat="1" applyFont="1" applyFill="1" applyBorder="1" applyAlignment="1">
      <alignment horizontal="center"/>
    </xf>
    <xf numFmtId="0" fontId="13" fillId="0" borderId="0" xfId="11" applyFont="1" applyBorder="1" applyAlignment="1">
      <alignment horizontal="center"/>
    </xf>
    <xf numFmtId="0" fontId="5" fillId="0" borderId="0" xfId="11" applyFont="1" applyBorder="1" applyAlignment="1">
      <alignment horizontal="center"/>
    </xf>
    <xf numFmtId="164" fontId="4" fillId="0" borderId="0" xfId="11" applyNumberFormat="1" applyFont="1" applyFill="1" applyAlignment="1">
      <alignment horizontal="center"/>
    </xf>
    <xf numFmtId="0" fontId="6" fillId="0" borderId="5" xfId="11" applyFont="1" applyBorder="1"/>
    <xf numFmtId="0" fontId="6" fillId="0" borderId="0" xfId="11" applyFont="1" applyBorder="1"/>
    <xf numFmtId="0" fontId="6" fillId="0" borderId="6" xfId="11" applyFont="1" applyBorder="1"/>
    <xf numFmtId="165" fontId="4" fillId="0" borderId="0" xfId="11" applyNumberFormat="1" applyFont="1" applyBorder="1" applyAlignment="1">
      <alignment horizontal="center"/>
    </xf>
    <xf numFmtId="0" fontId="4" fillId="0" borderId="5" xfId="11" quotePrefix="1" applyNumberFormat="1" applyFont="1" applyBorder="1" applyAlignment="1">
      <alignment vertical="center"/>
    </xf>
    <xf numFmtId="0" fontId="4" fillId="0" borderId="0" xfId="11" quotePrefix="1" applyNumberFormat="1" applyFont="1" applyBorder="1" applyAlignment="1">
      <alignment vertical="center"/>
    </xf>
    <xf numFmtId="0" fontId="4" fillId="0" borderId="6" xfId="11" applyNumberFormat="1" applyFont="1" applyBorder="1" applyAlignment="1">
      <alignment vertical="center"/>
    </xf>
    <xf numFmtId="165" fontId="5" fillId="0" borderId="0" xfId="11" applyNumberFormat="1" applyFont="1" applyBorder="1" applyAlignment="1">
      <alignment horizontal="center"/>
    </xf>
    <xf numFmtId="165" fontId="5" fillId="0" borderId="0" xfId="12" applyNumberFormat="1" applyFont="1" applyBorder="1" applyAlignment="1">
      <alignment horizontal="center"/>
    </xf>
    <xf numFmtId="0" fontId="4" fillId="0" borderId="6" xfId="11" quotePrefix="1" applyNumberFormat="1" applyFont="1" applyBorder="1" applyAlignment="1">
      <alignment vertical="center"/>
    </xf>
    <xf numFmtId="166" fontId="4" fillId="0" borderId="5" xfId="11" applyNumberFormat="1" applyFont="1" applyBorder="1" applyAlignment="1">
      <alignment horizontal="right"/>
    </xf>
    <xf numFmtId="0" fontId="4" fillId="0" borderId="7" xfId="11" applyFont="1" applyBorder="1" applyAlignment="1">
      <alignment horizontal="center" vertical="top"/>
    </xf>
    <xf numFmtId="0" fontId="4" fillId="0" borderId="0" xfId="11" applyFont="1" applyBorder="1" applyAlignment="1">
      <alignment horizontal="centerContinuous"/>
    </xf>
    <xf numFmtId="0" fontId="4" fillId="0" borderId="0" xfId="11" applyFont="1" applyBorder="1" applyAlignment="1">
      <alignment horizontal="centerContinuous" vertical="top"/>
    </xf>
    <xf numFmtId="0" fontId="4" fillId="0" borderId="12" xfId="11" applyFont="1" applyBorder="1" applyAlignment="1">
      <alignment horizontal="center" vertical="top"/>
    </xf>
    <xf numFmtId="0" fontId="4" fillId="0" borderId="5" xfId="11" applyFont="1" applyBorder="1" applyAlignment="1">
      <alignment horizontal="center" vertical="center"/>
    </xf>
    <xf numFmtId="0" fontId="4" fillId="0" borderId="0" xfId="11" applyFont="1" applyBorder="1" applyAlignment="1">
      <alignment horizontal="center" vertical="center"/>
    </xf>
    <xf numFmtId="0" fontId="4" fillId="0" borderId="6" xfId="11" applyFont="1" applyBorder="1" applyAlignment="1">
      <alignment horizontal="center" vertical="center"/>
    </xf>
    <xf numFmtId="0" fontId="4" fillId="0" borderId="13" xfId="11" applyFont="1" applyBorder="1" applyAlignment="1">
      <alignment horizontal="center" vertical="top"/>
    </xf>
    <xf numFmtId="0" fontId="4" fillId="0" borderId="10" xfId="11" applyFont="1" applyBorder="1" applyAlignment="1">
      <alignment horizontal="centerContinuous"/>
    </xf>
    <xf numFmtId="0" fontId="14" fillId="0" borderId="14" xfId="11" applyFont="1" applyBorder="1" applyAlignment="1">
      <alignment horizontal="centerContinuous" vertical="top"/>
    </xf>
    <xf numFmtId="0" fontId="4" fillId="0" borderId="13" xfId="11" applyFont="1" applyFill="1" applyBorder="1" applyAlignment="1">
      <alignment horizontal="center" vertical="center" wrapText="1"/>
    </xf>
    <xf numFmtId="0" fontId="7" fillId="0" borderId="14" xfId="11" applyFont="1" applyBorder="1" applyAlignment="1">
      <alignment horizontal="centerContinuous" vertical="top"/>
    </xf>
    <xf numFmtId="0" fontId="4" fillId="0" borderId="0" xfId="11" applyFont="1" applyFill="1" applyAlignment="1">
      <alignment horizontal="right"/>
    </xf>
    <xf numFmtId="0" fontId="5" fillId="0" borderId="0" xfId="11" applyFont="1" applyBorder="1" applyAlignment="1">
      <alignment horizontal="centerContinuous" vertical="center"/>
    </xf>
    <xf numFmtId="0" fontId="5" fillId="0" borderId="0" xfId="11" applyFont="1" applyFill="1"/>
    <xf numFmtId="165" fontId="5" fillId="0" borderId="0" xfId="11" applyNumberFormat="1" applyFont="1" applyFill="1" applyBorder="1" applyAlignment="1">
      <alignment horizontal="center"/>
    </xf>
    <xf numFmtId="165" fontId="4" fillId="0" borderId="0" xfId="11" applyNumberFormat="1" applyFont="1" applyFill="1" applyBorder="1" applyAlignment="1">
      <alignment horizontal="center"/>
    </xf>
    <xf numFmtId="165" fontId="5" fillId="0" borderId="0" xfId="1" applyNumberFormat="1" applyFont="1" applyFill="1" applyBorder="1" applyAlignment="1">
      <alignment horizontal="center"/>
    </xf>
    <xf numFmtId="165" fontId="4" fillId="0" borderId="0" xfId="1" applyNumberFormat="1" applyFont="1" applyFill="1" applyBorder="1" applyAlignment="1">
      <alignment horizontal="center"/>
    </xf>
    <xf numFmtId="164" fontId="5" fillId="0" borderId="7" xfId="9" applyNumberFormat="1" applyFont="1" applyBorder="1" applyAlignment="1">
      <alignment horizontal="center"/>
    </xf>
    <xf numFmtId="164" fontId="13" fillId="0" borderId="7" xfId="9" applyNumberFormat="1" applyFont="1" applyBorder="1" applyAlignment="1">
      <alignment horizontal="center"/>
    </xf>
    <xf numFmtId="164" fontId="4" fillId="0" borderId="0" xfId="1" applyNumberFormat="1" applyFont="1" applyBorder="1"/>
    <xf numFmtId="0" fontId="4" fillId="0" borderId="0" xfId="1" applyNumberFormat="1" applyFont="1" applyBorder="1" applyAlignment="1"/>
    <xf numFmtId="164" fontId="4" fillId="0" borderId="0" xfId="1" applyNumberFormat="1" applyFont="1" applyFill="1" applyBorder="1"/>
    <xf numFmtId="0" fontId="18" fillId="0" borderId="0" xfId="1" applyFont="1"/>
    <xf numFmtId="0" fontId="13" fillId="0" borderId="0" xfId="1" applyFont="1" applyFill="1" applyBorder="1" applyAlignment="1">
      <alignment horizontal="center"/>
    </xf>
    <xf numFmtId="0" fontId="5" fillId="0" borderId="7" xfId="1" applyFont="1" applyBorder="1" applyAlignment="1">
      <alignment horizontal="center"/>
    </xf>
    <xf numFmtId="0" fontId="19" fillId="0" borderId="0" xfId="1" applyFont="1"/>
    <xf numFmtId="164" fontId="4" fillId="0" borderId="7" xfId="9" applyNumberFormat="1" applyFont="1" applyFill="1" applyBorder="1" applyAlignment="1">
      <alignment horizontal="center"/>
    </xf>
    <xf numFmtId="164" fontId="5" fillId="0" borderId="7" xfId="9" applyNumberFormat="1" applyFont="1" applyFill="1" applyBorder="1" applyAlignment="1">
      <alignment horizont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5" xfId="1" applyFont="1" applyBorder="1" applyAlignment="1">
      <alignment horizontal="center" vertical="center"/>
    </xf>
    <xf numFmtId="164" fontId="6" fillId="0" borderId="0" xfId="1" applyNumberFormat="1" applyFont="1" applyFill="1" applyBorder="1" applyAlignment="1">
      <alignment horizontal="center"/>
    </xf>
    <xf numFmtId="164" fontId="20" fillId="0" borderId="0" xfId="1" applyNumberFormat="1" applyFont="1" applyFill="1" applyBorder="1" applyAlignment="1">
      <alignment horizontal="center"/>
    </xf>
    <xf numFmtId="0" fontId="5" fillId="0" borderId="0" xfId="1" applyFont="1" applyFill="1" applyBorder="1" applyAlignment="1">
      <alignment horizontal="center"/>
    </xf>
    <xf numFmtId="164" fontId="13" fillId="0" borderId="7" xfId="9" applyNumberFormat="1" applyFont="1" applyFill="1" applyBorder="1" applyAlignment="1">
      <alignment horizontal="center"/>
    </xf>
    <xf numFmtId="164" fontId="6" fillId="0" borderId="7" xfId="9" applyNumberFormat="1" applyFont="1" applyFill="1" applyBorder="1" applyAlignment="1">
      <alignment horizontal="center"/>
    </xf>
    <xf numFmtId="0" fontId="5" fillId="0" borderId="25" xfId="11" applyFont="1" applyBorder="1" applyAlignment="1">
      <alignment horizontal="left" vertical="center"/>
    </xf>
    <xf numFmtId="0" fontId="5" fillId="0" borderId="26" xfId="11" applyFont="1" applyBorder="1" applyAlignment="1">
      <alignment horizontal="left" vertical="center"/>
    </xf>
    <xf numFmtId="0" fontId="5" fillId="0" borderId="8" xfId="11" applyFont="1" applyBorder="1" applyAlignment="1">
      <alignment horizontal="left" vertical="center"/>
    </xf>
    <xf numFmtId="0" fontId="5" fillId="0" borderId="6" xfId="11" applyFont="1" applyBorder="1" applyAlignment="1">
      <alignment horizontal="left" vertical="center"/>
    </xf>
    <xf numFmtId="0" fontId="5" fillId="0" borderId="0" xfId="11" applyFont="1" applyBorder="1" applyAlignment="1">
      <alignment horizontal="left" vertical="center"/>
    </xf>
    <xf numFmtId="0" fontId="5" fillId="0" borderId="5" xfId="11" applyFont="1" applyBorder="1" applyAlignment="1">
      <alignment horizontal="left" vertical="center"/>
    </xf>
    <xf numFmtId="49" fontId="4" fillId="0" borderId="18" xfId="11" applyNumberFormat="1" applyFont="1" applyBorder="1" applyAlignment="1">
      <alignment horizontal="center" vertical="center"/>
    </xf>
    <xf numFmtId="49" fontId="4" fillId="0" borderId="16" xfId="11" applyNumberFormat="1" applyFont="1" applyBorder="1" applyAlignment="1">
      <alignment horizontal="center" vertical="center"/>
    </xf>
    <xf numFmtId="0" fontId="6" fillId="0" borderId="6" xfId="11" applyFont="1" applyBorder="1" applyAlignment="1">
      <alignment horizontal="left"/>
    </xf>
    <xf numFmtId="0" fontId="6" fillId="0" borderId="0" xfId="11" applyFont="1" applyBorder="1" applyAlignment="1">
      <alignment horizontal="left"/>
    </xf>
    <xf numFmtId="0" fontId="6" fillId="0" borderId="5" xfId="11" applyFont="1" applyBorder="1" applyAlignment="1">
      <alignment horizontal="left"/>
    </xf>
    <xf numFmtId="0" fontId="4" fillId="0" borderId="21" xfId="11" applyFont="1" applyBorder="1" applyAlignment="1">
      <alignment horizontal="center" vertical="center"/>
    </xf>
    <xf numFmtId="0" fontId="4" fillId="0" borderId="20" xfId="11" applyFont="1" applyBorder="1" applyAlignment="1">
      <alignment horizontal="center" vertical="center"/>
    </xf>
    <xf numFmtId="0" fontId="4" fillId="0" borderId="19" xfId="11" applyFont="1" applyBorder="1" applyAlignment="1">
      <alignment horizontal="center" vertical="center"/>
    </xf>
    <xf numFmtId="0" fontId="4" fillId="0" borderId="6" xfId="11" applyFont="1" applyBorder="1" applyAlignment="1">
      <alignment horizontal="center" vertical="center"/>
    </xf>
    <xf numFmtId="0" fontId="4" fillId="0" borderId="0" xfId="11" applyFont="1" applyBorder="1" applyAlignment="1">
      <alignment horizontal="center" vertical="center"/>
    </xf>
    <xf numFmtId="0" fontId="4" fillId="0" borderId="5" xfId="11" applyFont="1" applyBorder="1" applyAlignment="1">
      <alignment horizontal="center" vertical="center"/>
    </xf>
    <xf numFmtId="0" fontId="4" fillId="0" borderId="11" xfId="11" applyFont="1" applyBorder="1" applyAlignment="1">
      <alignment horizontal="center" vertical="center"/>
    </xf>
    <xf numFmtId="0" fontId="4" fillId="0" borderId="10" xfId="11" applyFont="1" applyBorder="1" applyAlignment="1">
      <alignment horizontal="center" vertical="center"/>
    </xf>
    <xf numFmtId="0" fontId="4" fillId="0" borderId="9" xfId="11" applyFont="1" applyBorder="1" applyAlignment="1">
      <alignment horizontal="center" vertical="center"/>
    </xf>
    <xf numFmtId="0" fontId="4" fillId="0" borderId="18" xfId="11" applyFont="1" applyBorder="1" applyAlignment="1">
      <alignment horizontal="center" vertical="center"/>
    </xf>
    <xf numFmtId="0" fontId="4" fillId="0" borderId="16" xfId="11" applyFont="1" applyBorder="1" applyAlignment="1">
      <alignment horizontal="center" vertical="center"/>
    </xf>
    <xf numFmtId="0" fontId="4" fillId="0" borderId="17" xfId="11" applyFont="1" applyFill="1" applyBorder="1" applyAlignment="1">
      <alignment horizontal="center" vertical="center" wrapText="1"/>
    </xf>
    <xf numFmtId="0" fontId="4" fillId="0" borderId="15" xfId="11" applyFont="1" applyFill="1" applyBorder="1" applyAlignment="1">
      <alignment horizontal="center" vertical="center" wrapText="1"/>
    </xf>
    <xf numFmtId="0" fontId="4" fillId="0" borderId="6" xfId="11" applyFont="1" applyBorder="1" applyAlignment="1">
      <alignment horizontal="left"/>
    </xf>
    <xf numFmtId="0" fontId="4" fillId="0" borderId="0" xfId="11" applyFont="1" applyBorder="1" applyAlignment="1">
      <alignment horizontal="left"/>
    </xf>
    <xf numFmtId="0" fontId="4" fillId="0" borderId="5" xfId="11" applyFont="1" applyBorder="1" applyAlignment="1">
      <alignment horizontal="left"/>
    </xf>
    <xf numFmtId="0" fontId="4" fillId="0" borderId="17"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6" xfId="1" applyFont="1" applyBorder="1" applyAlignment="1">
      <alignment horizontal="left"/>
    </xf>
    <xf numFmtId="0" fontId="4" fillId="0" borderId="0" xfId="1" applyFont="1" applyBorder="1" applyAlignment="1">
      <alignment horizontal="left"/>
    </xf>
    <xf numFmtId="0" fontId="4" fillId="0" borderId="5" xfId="1" applyFont="1" applyBorder="1" applyAlignment="1">
      <alignment horizontal="left"/>
    </xf>
    <xf numFmtId="0" fontId="6" fillId="0" borderId="6" xfId="1" applyFont="1" applyBorder="1" applyAlignment="1">
      <alignment horizontal="left"/>
    </xf>
    <xf numFmtId="0" fontId="6" fillId="0" borderId="0" xfId="1" applyFont="1" applyBorder="1" applyAlignment="1">
      <alignment horizontal="left"/>
    </xf>
    <xf numFmtId="0" fontId="6" fillId="0" borderId="5" xfId="1" applyFont="1" applyBorder="1" applyAlignment="1">
      <alignment horizontal="left"/>
    </xf>
    <xf numFmtId="0" fontId="4" fillId="0" borderId="18" xfId="1" applyFont="1" applyBorder="1" applyAlignment="1">
      <alignment horizontal="center" vertical="center"/>
    </xf>
    <xf numFmtId="0" fontId="4" fillId="0" borderId="1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5"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5" fillId="0" borderId="0" xfId="1" applyFont="1" applyBorder="1" applyAlignment="1">
      <alignment horizontal="left" vertical="center"/>
    </xf>
    <xf numFmtId="0" fontId="5" fillId="0" borderId="5" xfId="1" applyFont="1" applyBorder="1" applyAlignment="1">
      <alignment horizontal="left" vertical="center"/>
    </xf>
  </cellXfs>
  <cellStyles count="13">
    <cellStyle name="Gruppe.c1_ba0f081b-65ae-4c4d-8d6e-a5f2e53f5f4c" xfId="3"/>
    <cellStyle name="Gruppe.c10_c97e9a10-f024-4096-a79e-a943166fe601" xfId="4"/>
    <cellStyle name="Gruppe.c3_f34905ab-9508-4638-a111-7ed2ec6c70d3" xfId="5"/>
    <cellStyle name="Gruppe.c8_bc7969d6-32f3-4132-8e05-c5567e8e890f" xfId="6"/>
    <cellStyle name="Gruppe.c9_38cdc3af-7b3b-40ef-a604-3145591973ae" xfId="7"/>
    <cellStyle name="Standard" xfId="0" builtinId="0"/>
    <cellStyle name="Standard 2" xfId="1"/>
    <cellStyle name="Standard 2 2" xfId="9"/>
    <cellStyle name="Standard 2 2 2" xfId="12"/>
    <cellStyle name="Standard 2 3" xfId="11"/>
    <cellStyle name="Standard 3" xfId="8"/>
    <cellStyle name="Standard 4" xfId="10"/>
    <cellStyle name="Standard_F98_S01" xfId="2"/>
  </cellStyles>
  <dxfs count="0"/>
  <tableStyles count="0" defaultTableStyle="TableStyleMedium9" defaultPivotStyle="PivotStyleLight16"/>
  <colors>
    <mruColors>
      <color rgb="FFD2AB84"/>
      <color rgb="FF663300"/>
      <color rgb="FFA50021"/>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lineChart>
        <c:grouping val="standard"/>
        <c:varyColors val="0"/>
        <c:ser>
          <c:idx val="0"/>
          <c:order val="0"/>
          <c:spPr>
            <a:ln w="28575" cap="rnd">
              <a:solidFill>
                <a:schemeClr val="accent3">
                  <a:lumMod val="50000"/>
                </a:schemeClr>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2017'!$E$62:$P$62</c:f>
              <c:numCache>
                <c:formatCode>0.0</c:formatCode>
                <c:ptCount val="12"/>
                <c:pt idx="0">
                  <c:v>205.137</c:v>
                </c:pt>
                <c:pt idx="1">
                  <c:v>184.40199999999999</c:v>
                </c:pt>
                <c:pt idx="2">
                  <c:v>222.77600000000001</c:v>
                </c:pt>
                <c:pt idx="3">
                  <c:v>203.69299999999998</c:v>
                </c:pt>
                <c:pt idx="4">
                  <c:v>212.672</c:v>
                </c:pt>
                <c:pt idx="5">
                  <c:v>205.07299999999998</c:v>
                </c:pt>
                <c:pt idx="6" formatCode="General">
                  <c:v>202.29300000000001</c:v>
                </c:pt>
                <c:pt idx="7" formatCode="General">
                  <c:v>194.78899999999999</c:v>
                </c:pt>
                <c:pt idx="8" formatCode="General">
                  <c:v>190.16399999999999</c:v>
                </c:pt>
                <c:pt idx="9" formatCode="General">
                  <c:v>199.90199999999999</c:v>
                </c:pt>
                <c:pt idx="10" formatCode="General">
                  <c:v>211.84100000000001</c:v>
                </c:pt>
                <c:pt idx="11" formatCode="General">
                  <c:v>194.36200000000002</c:v>
                </c:pt>
              </c:numCache>
            </c:numRef>
          </c:val>
          <c:smooth val="0"/>
          <c:extLst>
            <c:ext xmlns:c16="http://schemas.microsoft.com/office/drawing/2014/chart" uri="{C3380CC4-5D6E-409C-BE32-E72D297353CC}">
              <c16:uniqueId val="{00000000-41A4-4FD1-B238-4D448134C4F4}"/>
            </c:ext>
          </c:extLst>
        </c:ser>
        <c:ser>
          <c:idx val="1"/>
          <c:order val="1"/>
          <c:spPr>
            <a:ln w="28575" cap="rnd">
              <a:solidFill>
                <a:srgbClr val="92D050"/>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2017'!$E$63:$P$63</c:f>
              <c:numCache>
                <c:formatCode>0.0</c:formatCode>
                <c:ptCount val="12"/>
                <c:pt idx="0">
                  <c:v>209.46800000000002</c:v>
                </c:pt>
                <c:pt idx="1">
                  <c:v>226.92699999999999</c:v>
                </c:pt>
                <c:pt idx="2">
                  <c:v>213.87299999999999</c:v>
                </c:pt>
                <c:pt idx="3">
                  <c:v>208.08699999999999</c:v>
                </c:pt>
                <c:pt idx="4">
                  <c:v>229.874</c:v>
                </c:pt>
                <c:pt idx="5">
                  <c:v>231.11200000000002</c:v>
                </c:pt>
                <c:pt idx="6">
                  <c:v>209.56100000000001</c:v>
                </c:pt>
                <c:pt idx="7">
                  <c:v>229.74699999999999</c:v>
                </c:pt>
                <c:pt idx="8">
                  <c:v>233.58600000000001</c:v>
                </c:pt>
                <c:pt idx="9">
                  <c:v>256.30399999999997</c:v>
                </c:pt>
                <c:pt idx="10">
                  <c:v>223.821</c:v>
                </c:pt>
                <c:pt idx="11">
                  <c:v>242.92699999999996</c:v>
                </c:pt>
              </c:numCache>
            </c:numRef>
          </c:val>
          <c:smooth val="0"/>
          <c:extLst>
            <c:ext xmlns:c16="http://schemas.microsoft.com/office/drawing/2014/chart" uri="{C3380CC4-5D6E-409C-BE32-E72D297353CC}">
              <c16:uniqueId val="{00000001-41A4-4FD1-B238-4D448134C4F4}"/>
            </c:ext>
          </c:extLst>
        </c:ser>
        <c:ser>
          <c:idx val="2"/>
          <c:order val="2"/>
          <c:spPr>
            <a:ln w="28575" cap="rnd">
              <a:solidFill>
                <a:srgbClr val="663300"/>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2017'!$E$64:$P$64</c:f>
              <c:numCache>
                <c:formatCode>0.0</c:formatCode>
                <c:ptCount val="12"/>
                <c:pt idx="0">
                  <c:v>3.698</c:v>
                </c:pt>
                <c:pt idx="1">
                  <c:v>4.1230000000000002</c:v>
                </c:pt>
                <c:pt idx="2">
                  <c:v>4.1280000000000001</c:v>
                </c:pt>
                <c:pt idx="3">
                  <c:v>5.4050000000000002</c:v>
                </c:pt>
                <c:pt idx="4">
                  <c:v>5.2439999999999998</c:v>
                </c:pt>
                <c:pt idx="5">
                  <c:v>4.5110000000000001</c:v>
                </c:pt>
                <c:pt idx="6">
                  <c:v>4.03</c:v>
                </c:pt>
                <c:pt idx="7">
                  <c:v>5.0839999999999996</c:v>
                </c:pt>
                <c:pt idx="8">
                  <c:v>3.286</c:v>
                </c:pt>
                <c:pt idx="9">
                  <c:v>4.8310000000000004</c:v>
                </c:pt>
                <c:pt idx="10">
                  <c:v>6.2729999999999997</c:v>
                </c:pt>
                <c:pt idx="11">
                  <c:v>14.188000000000001</c:v>
                </c:pt>
              </c:numCache>
            </c:numRef>
          </c:val>
          <c:smooth val="0"/>
          <c:extLst>
            <c:ext xmlns:c16="http://schemas.microsoft.com/office/drawing/2014/chart" uri="{C3380CC4-5D6E-409C-BE32-E72D297353CC}">
              <c16:uniqueId val="{00000002-41A4-4FD1-B238-4D448134C4F4}"/>
            </c:ext>
          </c:extLst>
        </c:ser>
        <c:ser>
          <c:idx val="3"/>
          <c:order val="3"/>
          <c:spPr>
            <a:ln w="28575" cap="rnd">
              <a:solidFill>
                <a:srgbClr val="D2AB84"/>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2017'!$E$65:$P$65</c:f>
              <c:numCache>
                <c:formatCode>0.0</c:formatCode>
                <c:ptCount val="12"/>
                <c:pt idx="0">
                  <c:v>2.7949999999999999</c:v>
                </c:pt>
                <c:pt idx="1">
                  <c:v>2.8889999999999998</c:v>
                </c:pt>
                <c:pt idx="2">
                  <c:v>3.448</c:v>
                </c:pt>
                <c:pt idx="3">
                  <c:v>2.6739999999999999</c:v>
                </c:pt>
                <c:pt idx="4">
                  <c:v>3.1150000000000002</c:v>
                </c:pt>
                <c:pt idx="5">
                  <c:v>3.4950000000000001</c:v>
                </c:pt>
                <c:pt idx="6">
                  <c:v>2.8719999999999999</c:v>
                </c:pt>
                <c:pt idx="7">
                  <c:v>3.6339999999999999</c:v>
                </c:pt>
                <c:pt idx="8">
                  <c:v>3.367</c:v>
                </c:pt>
                <c:pt idx="9">
                  <c:v>2.8210000000000002</c:v>
                </c:pt>
                <c:pt idx="10">
                  <c:v>3.0819999999999999</c:v>
                </c:pt>
                <c:pt idx="11">
                  <c:v>11.997</c:v>
                </c:pt>
              </c:numCache>
            </c:numRef>
          </c:val>
          <c:smooth val="0"/>
          <c:extLst>
            <c:ext xmlns:c16="http://schemas.microsoft.com/office/drawing/2014/chart" uri="{C3380CC4-5D6E-409C-BE32-E72D297353CC}">
              <c16:uniqueId val="{00000003-41A4-4FD1-B238-4D448134C4F4}"/>
            </c:ext>
          </c:extLst>
        </c:ser>
        <c:ser>
          <c:idx val="4"/>
          <c:order val="4"/>
          <c:spPr>
            <a:ln w="28575" cap="rnd">
              <a:solidFill>
                <a:srgbClr val="A50021"/>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2017'!$E$66:$P$66</c:f>
              <c:numCache>
                <c:formatCode>0.0</c:formatCode>
                <c:ptCount val="12"/>
                <c:pt idx="0">
                  <c:v>89.962000000000003</c:v>
                </c:pt>
                <c:pt idx="1">
                  <c:v>93.308999999999997</c:v>
                </c:pt>
                <c:pt idx="2">
                  <c:v>138.47</c:v>
                </c:pt>
                <c:pt idx="3">
                  <c:v>102.542</c:v>
                </c:pt>
                <c:pt idx="4">
                  <c:v>101.773</c:v>
                </c:pt>
                <c:pt idx="5">
                  <c:v>90.244</c:v>
                </c:pt>
                <c:pt idx="6">
                  <c:v>65.174999999999997</c:v>
                </c:pt>
                <c:pt idx="7">
                  <c:v>90.718999999999994</c:v>
                </c:pt>
                <c:pt idx="8">
                  <c:v>110.131</c:v>
                </c:pt>
                <c:pt idx="9">
                  <c:v>109.19499999999999</c:v>
                </c:pt>
                <c:pt idx="10">
                  <c:v>104.624</c:v>
                </c:pt>
                <c:pt idx="11">
                  <c:v>101.66900000000001</c:v>
                </c:pt>
              </c:numCache>
            </c:numRef>
          </c:val>
          <c:smooth val="0"/>
          <c:extLst>
            <c:ext xmlns:c16="http://schemas.microsoft.com/office/drawing/2014/chart" uri="{C3380CC4-5D6E-409C-BE32-E72D297353CC}">
              <c16:uniqueId val="{00000004-41A4-4FD1-B238-4D448134C4F4}"/>
            </c:ext>
          </c:extLst>
        </c:ser>
        <c:ser>
          <c:idx val="5"/>
          <c:order val="5"/>
          <c:spPr>
            <a:ln w="28575" cap="rnd">
              <a:solidFill>
                <a:schemeClr val="accent6">
                  <a:lumMod val="75000"/>
                </a:schemeClr>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2017'!$E$67:$P$67</c:f>
              <c:numCache>
                <c:formatCode>0.0</c:formatCode>
                <c:ptCount val="12"/>
                <c:pt idx="0">
                  <c:v>89.2</c:v>
                </c:pt>
                <c:pt idx="1">
                  <c:v>90</c:v>
                </c:pt>
                <c:pt idx="2">
                  <c:v>72.86</c:v>
                </c:pt>
                <c:pt idx="3">
                  <c:v>60.011000000000003</c:v>
                </c:pt>
                <c:pt idx="4">
                  <c:v>67.24199999999999</c:v>
                </c:pt>
                <c:pt idx="5">
                  <c:v>62.41</c:v>
                </c:pt>
                <c:pt idx="6">
                  <c:v>74.593999999999994</c:v>
                </c:pt>
                <c:pt idx="7">
                  <c:v>79.02</c:v>
                </c:pt>
                <c:pt idx="8">
                  <c:v>69.056999999999988</c:v>
                </c:pt>
                <c:pt idx="9">
                  <c:v>79.475999999999999</c:v>
                </c:pt>
                <c:pt idx="10">
                  <c:v>63.491</c:v>
                </c:pt>
                <c:pt idx="11">
                  <c:v>75.259</c:v>
                </c:pt>
              </c:numCache>
            </c:numRef>
          </c:val>
          <c:smooth val="0"/>
          <c:extLst>
            <c:ext xmlns:c16="http://schemas.microsoft.com/office/drawing/2014/chart" uri="{C3380CC4-5D6E-409C-BE32-E72D297353CC}">
              <c16:uniqueId val="{00000005-41A4-4FD1-B238-4D448134C4F4}"/>
            </c:ext>
          </c:extLst>
        </c:ser>
        <c:ser>
          <c:idx val="6"/>
          <c:order val="6"/>
          <c:spPr>
            <a:ln w="28575" cap="rnd">
              <a:solidFill>
                <a:schemeClr val="tx2">
                  <a:lumMod val="75000"/>
                </a:schemeClr>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2017'!$E$68:$P$68</c:f>
              <c:numCache>
                <c:formatCode>0.0</c:formatCode>
                <c:ptCount val="12"/>
                <c:pt idx="0">
                  <c:v>95.257000000000005</c:v>
                </c:pt>
                <c:pt idx="1">
                  <c:v>83.662000000000006</c:v>
                </c:pt>
                <c:pt idx="2">
                  <c:v>85.046000000000006</c:v>
                </c:pt>
                <c:pt idx="3">
                  <c:v>73.14</c:v>
                </c:pt>
                <c:pt idx="4">
                  <c:v>89.400999999999996</c:v>
                </c:pt>
                <c:pt idx="5">
                  <c:v>79.716999999999999</c:v>
                </c:pt>
                <c:pt idx="6">
                  <c:v>73.311999999999998</c:v>
                </c:pt>
                <c:pt idx="7">
                  <c:v>94.100999999999999</c:v>
                </c:pt>
                <c:pt idx="8">
                  <c:v>90.405000000000001</c:v>
                </c:pt>
                <c:pt idx="9">
                  <c:v>92.361000000000004</c:v>
                </c:pt>
                <c:pt idx="10">
                  <c:v>94.263000000000005</c:v>
                </c:pt>
                <c:pt idx="11">
                  <c:v>95.100999999999999</c:v>
                </c:pt>
              </c:numCache>
            </c:numRef>
          </c:val>
          <c:smooth val="0"/>
          <c:extLst>
            <c:ext xmlns:c16="http://schemas.microsoft.com/office/drawing/2014/chart" uri="{C3380CC4-5D6E-409C-BE32-E72D297353CC}">
              <c16:uniqueId val="{00000006-41A4-4FD1-B238-4D448134C4F4}"/>
            </c:ext>
          </c:extLst>
        </c:ser>
        <c:ser>
          <c:idx val="7"/>
          <c:order val="7"/>
          <c:spPr>
            <a:ln w="28575" cap="rnd">
              <a:solidFill>
                <a:schemeClr val="tx2">
                  <a:lumMod val="60000"/>
                  <a:lumOff val="40000"/>
                </a:schemeClr>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2017'!$E$69:$P$69</c:f>
              <c:numCache>
                <c:formatCode>0.0</c:formatCode>
                <c:ptCount val="12"/>
                <c:pt idx="0">
                  <c:v>110.419</c:v>
                </c:pt>
                <c:pt idx="1">
                  <c:v>94.13</c:v>
                </c:pt>
                <c:pt idx="2">
                  <c:v>99.524000000000001</c:v>
                </c:pt>
                <c:pt idx="3">
                  <c:v>85.167000000000002</c:v>
                </c:pt>
                <c:pt idx="4">
                  <c:v>101.866</c:v>
                </c:pt>
                <c:pt idx="5">
                  <c:v>79.863</c:v>
                </c:pt>
                <c:pt idx="6">
                  <c:v>79.075999999999993</c:v>
                </c:pt>
                <c:pt idx="7">
                  <c:v>108.05500000000001</c:v>
                </c:pt>
                <c:pt idx="8">
                  <c:v>90.134</c:v>
                </c:pt>
                <c:pt idx="9">
                  <c:v>97.337000000000003</c:v>
                </c:pt>
                <c:pt idx="10">
                  <c:v>97.162999999999997</c:v>
                </c:pt>
                <c:pt idx="11">
                  <c:v>84.751999999999995</c:v>
                </c:pt>
              </c:numCache>
            </c:numRef>
          </c:val>
          <c:smooth val="0"/>
          <c:extLst>
            <c:ext xmlns:c16="http://schemas.microsoft.com/office/drawing/2014/chart" uri="{C3380CC4-5D6E-409C-BE32-E72D297353CC}">
              <c16:uniqueId val="{00000007-41A4-4FD1-B238-4D448134C4F4}"/>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52</xdr:row>
      <xdr:rowOff>19051</xdr:rowOff>
    </xdr:from>
    <xdr:ext cx="9753600" cy="523874"/>
    <xdr:sp macro="" textlink="">
      <xdr:nvSpPr>
        <xdr:cNvPr id="2" name="Text Box 2"/>
        <xdr:cNvSpPr txBox="1">
          <a:spLocks noChangeArrowheads="1"/>
        </xdr:cNvSpPr>
      </xdr:nvSpPr>
      <xdr:spPr bwMode="auto">
        <a:xfrm>
          <a:off x="762000" y="8439151"/>
          <a:ext cx="9753600" cy="523874"/>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2</xdr:col>
      <xdr:colOff>435586</xdr:colOff>
      <xdr:row>0</xdr:row>
      <xdr:rowOff>42862</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4763</xdr:colOff>
      <xdr:row>0</xdr:row>
      <xdr:rowOff>42862</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1362075</xdr:colOff>
      <xdr:row>0</xdr:row>
      <xdr:rowOff>95250</xdr:rowOff>
    </xdr:from>
    <xdr:to>
      <xdr:col>5</xdr:col>
      <xdr:colOff>6350</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48075"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53375"/>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56</xdr:row>
      <xdr:rowOff>0</xdr:rowOff>
    </xdr:from>
    <xdr:to>
      <xdr:col>16</xdr:col>
      <xdr:colOff>38100</xdr:colOff>
      <xdr:row>88</xdr:row>
      <xdr:rowOff>114300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0.05987</cdr:x>
      <cdr:y>0.16247</cdr:y>
    </cdr:from>
    <cdr:to>
      <cdr:x>0.24326</cdr:x>
      <cdr:y>0.21283</cdr:y>
    </cdr:to>
    <cdr:sp macro="" textlink="">
      <cdr:nvSpPr>
        <cdr:cNvPr id="2" name="Textfeld 19"/>
        <cdr:cNvSpPr txBox="1"/>
      </cdr:nvSpPr>
      <cdr:spPr>
        <a:xfrm xmlns:a="http://schemas.openxmlformats.org/drawingml/2006/main">
          <a:off x="572565" y="860425"/>
          <a:ext cx="1753708" cy="26669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0.06185</cdr:x>
      <cdr:y>0.77758</cdr:y>
    </cdr:from>
    <cdr:to>
      <cdr:x>0.24524</cdr:x>
      <cdr:y>0.82794</cdr:y>
    </cdr:to>
    <cdr:sp macro="" textlink="">
      <cdr:nvSpPr>
        <cdr:cNvPr id="3" name="Textfeld 19"/>
        <cdr:cNvSpPr txBox="1"/>
      </cdr:nvSpPr>
      <cdr:spPr>
        <a:xfrm xmlns:a="http://schemas.openxmlformats.org/drawingml/2006/main">
          <a:off x="591502" y="4117975"/>
          <a:ext cx="1753709" cy="266699"/>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0.06682</cdr:x>
      <cdr:y>0.61751</cdr:y>
    </cdr:from>
    <cdr:to>
      <cdr:x>0.2075</cdr:x>
      <cdr:y>0.66787</cdr:y>
    </cdr:to>
    <cdr:sp macro="" textlink="">
      <cdr:nvSpPr>
        <cdr:cNvPr id="4" name="Textfeld 19"/>
        <cdr:cNvSpPr txBox="1"/>
      </cdr:nvSpPr>
      <cdr:spPr>
        <a:xfrm xmlns:a="http://schemas.openxmlformats.org/drawingml/2006/main">
          <a:off x="638986" y="3270250"/>
          <a:ext cx="1345354" cy="266699"/>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0.06484</cdr:x>
      <cdr:y>0.45564</cdr:y>
    </cdr:from>
    <cdr:to>
      <cdr:x>0.30384</cdr:x>
      <cdr:y>0.54676</cdr:y>
    </cdr:to>
    <cdr:sp macro="" textlink="">
      <cdr:nvSpPr>
        <cdr:cNvPr id="5" name="Textfeld 19"/>
        <cdr:cNvSpPr txBox="1"/>
      </cdr:nvSpPr>
      <cdr:spPr>
        <a:xfrm xmlns:a="http://schemas.openxmlformats.org/drawingml/2006/main">
          <a:off x="620105" y="2413000"/>
          <a:ext cx="2285520" cy="482600"/>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0.9351</cdr:x>
      <cdr:y>0.17146</cdr:y>
    </cdr:from>
    <cdr:to>
      <cdr:x>0.99187</cdr:x>
      <cdr:y>0.22217</cdr:y>
    </cdr:to>
    <cdr:sp macro="" textlink="">
      <cdr:nvSpPr>
        <cdr:cNvPr id="6" name="Textfeld 9"/>
        <cdr:cNvSpPr txBox="1"/>
      </cdr:nvSpPr>
      <cdr:spPr>
        <a:xfrm xmlns:a="http://schemas.openxmlformats.org/drawingml/2006/main">
          <a:off x="8265560" y="908035"/>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0.57588</cdr:x>
      <cdr:y>0.52757</cdr:y>
    </cdr:from>
    <cdr:to>
      <cdr:x>0.63266</cdr:x>
      <cdr:y>0.57828</cdr:y>
    </cdr:to>
    <cdr:sp macro="" textlink="">
      <cdr:nvSpPr>
        <cdr:cNvPr id="7" name="Textfeld 9"/>
        <cdr:cNvSpPr txBox="1"/>
      </cdr:nvSpPr>
      <cdr:spPr>
        <a:xfrm xmlns:a="http://schemas.openxmlformats.org/drawingml/2006/main">
          <a:off x="5090306" y="2793982"/>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0.8969</cdr:x>
      <cdr:y>0.64628</cdr:y>
    </cdr:from>
    <cdr:to>
      <cdr:x>0.95367</cdr:x>
      <cdr:y>0.69699</cdr:y>
    </cdr:to>
    <cdr:sp macro="" textlink="">
      <cdr:nvSpPr>
        <cdr:cNvPr id="8" name="Textfeld 9"/>
        <cdr:cNvSpPr txBox="1"/>
      </cdr:nvSpPr>
      <cdr:spPr>
        <a:xfrm xmlns:a="http://schemas.openxmlformats.org/drawingml/2006/main">
          <a:off x="7927894" y="3422641"/>
          <a:ext cx="501801"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0.89043</cdr:x>
      <cdr:y>0.81895</cdr:y>
    </cdr:from>
    <cdr:to>
      <cdr:x>0.9472</cdr:x>
      <cdr:y>0.86966</cdr:y>
    </cdr:to>
    <cdr:sp macro="" textlink="">
      <cdr:nvSpPr>
        <cdr:cNvPr id="9" name="Textfeld 9"/>
        <cdr:cNvSpPr txBox="1"/>
      </cdr:nvSpPr>
      <cdr:spPr>
        <a:xfrm xmlns:a="http://schemas.openxmlformats.org/drawingml/2006/main">
          <a:off x="7870655" y="4337061"/>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0.90904</cdr:x>
      <cdr:y>0.2452</cdr:y>
    </cdr:from>
    <cdr:to>
      <cdr:x>0.96582</cdr:x>
      <cdr:y>0.29591</cdr:y>
    </cdr:to>
    <cdr:sp macro="" textlink="">
      <cdr:nvSpPr>
        <cdr:cNvPr id="10" name="Textfeld 9"/>
        <cdr:cNvSpPr txBox="1"/>
      </cdr:nvSpPr>
      <cdr:spPr>
        <a:xfrm xmlns:a="http://schemas.openxmlformats.org/drawingml/2006/main">
          <a:off x="8035150" y="1298570"/>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0.89113</cdr:x>
      <cdr:y>0.51499</cdr:y>
    </cdr:from>
    <cdr:to>
      <cdr:x>0.9479</cdr:x>
      <cdr:y>0.5657</cdr:y>
    </cdr:to>
    <cdr:sp macro="" textlink="">
      <cdr:nvSpPr>
        <cdr:cNvPr id="11" name="Textfeld 1"/>
        <cdr:cNvSpPr txBox="1"/>
      </cdr:nvSpPr>
      <cdr:spPr>
        <a:xfrm xmlns:a="http://schemas.openxmlformats.org/drawingml/2006/main">
          <a:off x="7876834" y="2727358"/>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0.83042</cdr:x>
      <cdr:y>0.78657</cdr:y>
    </cdr:from>
    <cdr:to>
      <cdr:x>0.88719</cdr:x>
      <cdr:y>0.83728</cdr:y>
    </cdr:to>
    <cdr:sp macro="" textlink="">
      <cdr:nvSpPr>
        <cdr:cNvPr id="13" name="Textfeld 1"/>
        <cdr:cNvSpPr txBox="1"/>
      </cdr:nvSpPr>
      <cdr:spPr>
        <a:xfrm xmlns:a="http://schemas.openxmlformats.org/drawingml/2006/main">
          <a:off x="7340270" y="4165573"/>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0.8157</cdr:x>
      <cdr:y>0.58513</cdr:y>
    </cdr:from>
    <cdr:to>
      <cdr:x>0.87247</cdr:x>
      <cdr:y>0.63584</cdr:y>
    </cdr:to>
    <cdr:sp macro="" textlink="">
      <cdr:nvSpPr>
        <cdr:cNvPr id="18" name="Textfeld 1"/>
        <cdr:cNvSpPr txBox="1"/>
      </cdr:nvSpPr>
      <cdr:spPr>
        <a:xfrm xmlns:a="http://schemas.openxmlformats.org/drawingml/2006/main">
          <a:off x="7210102" y="3098790"/>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81950"/>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381000</xdr:colOff>
      <xdr:row>56</xdr:row>
      <xdr:rowOff>133350</xdr:rowOff>
    </xdr:from>
    <xdr:to>
      <xdr:col>16</xdr:col>
      <xdr:colOff>393959</xdr:colOff>
      <xdr:row>89</xdr:row>
      <xdr:rowOff>99901</xdr:rowOff>
    </xdr:to>
    <xdr:pic>
      <xdr:nvPicPr>
        <xdr:cNvPr id="6" name="Grafik 5"/>
        <xdr:cNvPicPr>
          <a:picLocks noChangeAspect="1"/>
        </xdr:cNvPicPr>
      </xdr:nvPicPr>
      <xdr:blipFill>
        <a:blip xmlns:r="http://schemas.openxmlformats.org/officeDocument/2006/relationships" r:embed="rId4"/>
        <a:stretch>
          <a:fillRect/>
        </a:stretch>
      </xdr:blipFill>
      <xdr:spPr>
        <a:xfrm>
          <a:off x="1143000" y="8743950"/>
          <a:ext cx="8852159" cy="53100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opLeftCell="A10" zoomScaleNormal="100" workbookViewId="0">
      <selection activeCell="H36" sqref="H36"/>
    </sheetView>
  </sheetViews>
  <sheetFormatPr baseColWidth="10" defaultRowHeight="12.75"/>
  <cols>
    <col min="1" max="3" width="11.42578125" style="72"/>
    <col min="4" max="4" width="35.5703125" style="72" customWidth="1"/>
    <col min="5" max="5" width="7.140625" style="72" customWidth="1"/>
    <col min="6" max="8" width="5.5703125" style="72" bestFit="1" customWidth="1"/>
    <col min="9" max="9" width="6.140625" style="72" bestFit="1" customWidth="1"/>
    <col min="10" max="10" width="7.5703125" style="72" bestFit="1" customWidth="1"/>
    <col min="11" max="11" width="6.42578125" style="72" bestFit="1" customWidth="1"/>
    <col min="12" max="12" width="5.5703125" style="72" bestFit="1" customWidth="1"/>
    <col min="13" max="13" width="6" style="72" customWidth="1"/>
    <col min="14" max="14" width="6.28515625" style="72" customWidth="1"/>
    <col min="15" max="15" width="6" style="72" customWidth="1"/>
    <col min="16" max="16" width="7.28515625" style="72" customWidth="1"/>
    <col min="17" max="17" width="11.28515625" style="72" bestFit="1" customWidth="1"/>
    <col min="18" max="16384" width="11.42578125" style="72"/>
  </cols>
  <sheetData>
    <row r="1" spans="2:18">
      <c r="D1" s="106"/>
      <c r="E1" s="106"/>
      <c r="F1" s="51"/>
      <c r="G1" s="52"/>
      <c r="H1" s="52"/>
      <c r="I1" s="52"/>
      <c r="J1" s="52"/>
      <c r="K1" s="52"/>
      <c r="L1" s="51"/>
      <c r="M1" s="106"/>
      <c r="N1" s="106"/>
      <c r="O1" s="106"/>
      <c r="P1" s="106"/>
      <c r="Q1" s="51"/>
      <c r="R1" s="51"/>
    </row>
    <row r="2" spans="2:18">
      <c r="D2" s="106"/>
      <c r="E2" s="106"/>
      <c r="F2" s="51"/>
      <c r="G2" s="52"/>
      <c r="H2" s="52"/>
      <c r="I2" s="52"/>
      <c r="J2" s="52"/>
      <c r="K2" s="52"/>
      <c r="L2" s="51"/>
      <c r="M2" s="106"/>
      <c r="N2" s="106"/>
      <c r="O2" s="106"/>
      <c r="P2" s="106"/>
      <c r="Q2" s="51"/>
      <c r="R2" s="51"/>
    </row>
    <row r="3" spans="2:18">
      <c r="D3" s="106"/>
      <c r="E3" s="106"/>
      <c r="F3" s="51"/>
      <c r="G3" s="52"/>
      <c r="H3" s="52"/>
      <c r="I3" s="52"/>
      <c r="J3" s="52"/>
      <c r="K3" s="52"/>
      <c r="L3" s="51"/>
      <c r="M3" s="106"/>
      <c r="N3" s="106"/>
      <c r="O3" s="106"/>
      <c r="P3" s="106"/>
      <c r="Q3" s="51"/>
      <c r="R3" s="51"/>
    </row>
    <row r="4" spans="2:18">
      <c r="D4" s="106"/>
      <c r="E4" s="106"/>
      <c r="F4" s="51"/>
      <c r="G4" s="52"/>
      <c r="H4" s="52"/>
      <c r="I4" s="52"/>
      <c r="J4" s="52"/>
      <c r="K4" s="52"/>
      <c r="L4" s="51"/>
      <c r="M4" s="106"/>
      <c r="N4" s="106"/>
      <c r="O4" s="106"/>
      <c r="P4" s="106"/>
      <c r="Q4" s="51"/>
      <c r="R4" s="51"/>
    </row>
    <row r="5" spans="2:18">
      <c r="D5" s="106"/>
      <c r="F5" s="51"/>
      <c r="G5" s="52"/>
      <c r="H5" s="52"/>
      <c r="I5" s="137"/>
      <c r="J5" s="106"/>
      <c r="K5" s="52"/>
      <c r="L5" s="51"/>
      <c r="M5" s="106"/>
      <c r="N5" s="106"/>
      <c r="O5" s="106"/>
      <c r="P5" s="106"/>
      <c r="Q5" s="51"/>
      <c r="R5" s="51"/>
    </row>
    <row r="6" spans="2:18">
      <c r="D6" s="106"/>
      <c r="F6" s="51"/>
      <c r="G6" s="52"/>
      <c r="H6" s="52"/>
      <c r="I6" s="52"/>
      <c r="J6" s="52"/>
      <c r="K6" s="52"/>
      <c r="L6" s="51"/>
      <c r="M6" s="106"/>
      <c r="N6" s="106"/>
      <c r="O6" s="106"/>
      <c r="P6" s="106"/>
      <c r="Q6" s="51"/>
      <c r="R6" s="51"/>
    </row>
    <row r="7" spans="2:18" ht="15.75" customHeight="1">
      <c r="D7" s="106"/>
      <c r="E7" s="106"/>
      <c r="F7" s="106"/>
      <c r="G7" s="106"/>
      <c r="H7" s="53"/>
      <c r="I7" s="106"/>
      <c r="J7" s="106"/>
      <c r="K7" s="106"/>
      <c r="L7" s="106"/>
      <c r="M7" s="106"/>
      <c r="N7" s="106"/>
      <c r="O7" s="106"/>
      <c r="P7" s="106"/>
      <c r="Q7" s="51"/>
      <c r="R7" s="51"/>
    </row>
    <row r="8" spans="2:18" ht="15.75" customHeight="1">
      <c r="H8" s="46" t="s">
        <v>34</v>
      </c>
      <c r="I8" s="46"/>
    </row>
    <row r="9" spans="2:18" ht="15.75" customHeight="1">
      <c r="B9" s="72" t="s">
        <v>33</v>
      </c>
      <c r="H9" s="136" t="s">
        <v>23</v>
      </c>
      <c r="I9" s="136"/>
      <c r="Q9" s="135" t="s">
        <v>30</v>
      </c>
    </row>
    <row r="10" spans="2:18" ht="6.75" customHeight="1"/>
    <row r="11" spans="2:18" ht="3" customHeight="1" thickBot="1"/>
    <row r="12" spans="2:18" ht="12.75" customHeight="1">
      <c r="B12" s="172" t="s">
        <v>22</v>
      </c>
      <c r="C12" s="173"/>
      <c r="D12" s="174"/>
      <c r="E12" s="181" t="s">
        <v>21</v>
      </c>
      <c r="F12" s="181" t="s">
        <v>20</v>
      </c>
      <c r="G12" s="181" t="s">
        <v>19</v>
      </c>
      <c r="H12" s="181" t="s">
        <v>18</v>
      </c>
      <c r="I12" s="181" t="s">
        <v>17</v>
      </c>
      <c r="J12" s="167" t="s">
        <v>16</v>
      </c>
      <c r="K12" s="181" t="s">
        <v>15</v>
      </c>
      <c r="L12" s="181" t="s">
        <v>14</v>
      </c>
      <c r="M12" s="181" t="s">
        <v>13</v>
      </c>
      <c r="N12" s="181" t="s">
        <v>12</v>
      </c>
      <c r="O12" s="181" t="s">
        <v>11</v>
      </c>
      <c r="P12" s="167" t="s">
        <v>10</v>
      </c>
      <c r="Q12" s="183" t="s">
        <v>32</v>
      </c>
    </row>
    <row r="13" spans="2:18">
      <c r="B13" s="175"/>
      <c r="C13" s="176"/>
      <c r="D13" s="177"/>
      <c r="E13" s="182"/>
      <c r="F13" s="182"/>
      <c r="G13" s="182"/>
      <c r="H13" s="182"/>
      <c r="I13" s="182"/>
      <c r="J13" s="168"/>
      <c r="K13" s="182"/>
      <c r="L13" s="182"/>
      <c r="M13" s="182"/>
      <c r="N13" s="182"/>
      <c r="O13" s="182"/>
      <c r="P13" s="168"/>
      <c r="Q13" s="184"/>
    </row>
    <row r="14" spans="2:18" ht="14.25">
      <c r="B14" s="175"/>
      <c r="C14" s="176"/>
      <c r="D14" s="177"/>
      <c r="E14" s="134" t="s">
        <v>9</v>
      </c>
      <c r="F14" s="131"/>
      <c r="G14" s="131"/>
      <c r="H14" s="131"/>
      <c r="I14" s="131"/>
      <c r="J14" s="131"/>
      <c r="K14" s="131"/>
      <c r="L14" s="131"/>
      <c r="M14" s="131"/>
      <c r="N14" s="131"/>
      <c r="O14" s="131"/>
      <c r="P14" s="131"/>
      <c r="Q14" s="133"/>
    </row>
    <row r="15" spans="2:18" ht="15">
      <c r="B15" s="178"/>
      <c r="C15" s="179"/>
      <c r="D15" s="180"/>
      <c r="E15" s="132" t="s">
        <v>24</v>
      </c>
      <c r="F15" s="131"/>
      <c r="G15" s="131"/>
      <c r="H15" s="131"/>
      <c r="I15" s="131"/>
      <c r="J15" s="131"/>
      <c r="K15" s="131"/>
      <c r="L15" s="131"/>
      <c r="M15" s="131"/>
      <c r="N15" s="131"/>
      <c r="O15" s="131"/>
      <c r="P15" s="131"/>
      <c r="Q15" s="130"/>
    </row>
    <row r="16" spans="2:18" ht="3" customHeight="1">
      <c r="B16" s="129"/>
      <c r="C16" s="128"/>
      <c r="D16" s="127"/>
      <c r="E16" s="125"/>
      <c r="F16" s="124"/>
      <c r="G16" s="124"/>
      <c r="H16" s="124"/>
      <c r="I16" s="124"/>
      <c r="J16" s="124"/>
      <c r="K16" s="124"/>
      <c r="L16" s="124"/>
      <c r="M16" s="124"/>
      <c r="N16" s="124"/>
      <c r="O16" s="124"/>
      <c r="P16" s="124"/>
      <c r="Q16" s="126"/>
    </row>
    <row r="17" spans="2:18">
      <c r="B17" s="164" t="s">
        <v>8</v>
      </c>
      <c r="C17" s="165"/>
      <c r="D17" s="166"/>
      <c r="E17" s="125"/>
      <c r="F17" s="124"/>
      <c r="G17" s="124"/>
      <c r="H17" s="124"/>
      <c r="I17" s="124"/>
      <c r="J17" s="124"/>
      <c r="K17" s="124"/>
      <c r="L17" s="124"/>
      <c r="M17" s="124"/>
      <c r="N17" s="124"/>
      <c r="O17" s="124"/>
      <c r="P17" s="124"/>
      <c r="Q17" s="123"/>
    </row>
    <row r="18" spans="2:18" ht="3" customHeight="1">
      <c r="B18" s="83"/>
      <c r="C18" s="90"/>
      <c r="D18" s="82"/>
      <c r="E18" s="73"/>
      <c r="F18" s="73"/>
      <c r="G18" s="73"/>
      <c r="H18" s="73"/>
      <c r="I18" s="73"/>
      <c r="J18" s="73"/>
      <c r="K18" s="73"/>
      <c r="L18" s="73"/>
      <c r="M18" s="73"/>
      <c r="N18" s="73"/>
      <c r="O18" s="73"/>
      <c r="P18" s="73"/>
      <c r="Q18" s="79"/>
    </row>
    <row r="19" spans="2:18">
      <c r="B19" s="83" t="s">
        <v>7</v>
      </c>
      <c r="C19" s="73"/>
      <c r="D19" s="122"/>
      <c r="E19" s="115"/>
      <c r="F19" s="115"/>
      <c r="G19" s="115"/>
      <c r="H19" s="115"/>
      <c r="I19" s="115"/>
      <c r="J19" s="115"/>
      <c r="K19" s="115"/>
      <c r="L19" s="115"/>
      <c r="M19" s="115"/>
      <c r="N19" s="115"/>
      <c r="O19" s="115"/>
      <c r="P19" s="115"/>
      <c r="Q19" s="88"/>
    </row>
    <row r="20" spans="2:18" ht="12.75" customHeight="1">
      <c r="B20" s="121" t="s">
        <v>25</v>
      </c>
      <c r="C20" s="117"/>
      <c r="D20" s="116"/>
      <c r="E20" s="119">
        <v>91.248000000000005</v>
      </c>
      <c r="F20" s="119">
        <v>90.882999999999996</v>
      </c>
      <c r="G20" s="119">
        <v>84.126999999999995</v>
      </c>
      <c r="H20" s="119">
        <v>79.503</v>
      </c>
      <c r="I20" s="119">
        <v>87.600999999999999</v>
      </c>
      <c r="J20" s="119">
        <v>89.769000000000005</v>
      </c>
      <c r="K20" s="120">
        <v>85.381</v>
      </c>
      <c r="L20" s="119">
        <v>95.430999999999997</v>
      </c>
      <c r="M20" s="119">
        <v>104.749</v>
      </c>
      <c r="N20" s="119">
        <v>107.139</v>
      </c>
      <c r="O20" s="138">
        <v>107.863</v>
      </c>
      <c r="P20" s="138">
        <v>117.532</v>
      </c>
      <c r="Q20" s="93">
        <v>1141.2259999999999</v>
      </c>
      <c r="R20" s="92"/>
    </row>
    <row r="21" spans="2:18" ht="15" customHeight="1">
      <c r="B21" s="118" t="s">
        <v>27</v>
      </c>
      <c r="C21" s="117"/>
      <c r="D21" s="116"/>
      <c r="E21" s="115">
        <v>70.858000000000004</v>
      </c>
      <c r="F21" s="115">
        <v>71.337999999999994</v>
      </c>
      <c r="G21" s="115">
        <v>63.662999999999997</v>
      </c>
      <c r="H21" s="115">
        <v>61.055</v>
      </c>
      <c r="I21" s="115">
        <v>70.716999999999999</v>
      </c>
      <c r="J21" s="115">
        <v>67.617999999999995</v>
      </c>
      <c r="K21" s="115">
        <v>70.323999999999998</v>
      </c>
      <c r="L21" s="115">
        <v>77.054000000000002</v>
      </c>
      <c r="M21" s="115">
        <v>89.287999999999997</v>
      </c>
      <c r="N21" s="115">
        <v>86.492000000000004</v>
      </c>
      <c r="O21" s="139">
        <v>88.069000000000003</v>
      </c>
      <c r="P21" s="139">
        <v>79.415999999999997</v>
      </c>
      <c r="Q21" s="88">
        <v>895.89199999999983</v>
      </c>
      <c r="R21" s="92"/>
    </row>
    <row r="22" spans="2:18" ht="12.75" customHeight="1">
      <c r="B22" s="83"/>
      <c r="C22" s="73"/>
      <c r="D22" s="82"/>
      <c r="E22" s="80"/>
      <c r="F22" s="80"/>
      <c r="G22" s="80"/>
      <c r="H22" s="80"/>
      <c r="I22" s="80"/>
      <c r="J22" s="80"/>
      <c r="K22" s="80"/>
      <c r="L22" s="80"/>
      <c r="M22" s="80"/>
      <c r="N22" s="80"/>
      <c r="O22" s="96"/>
      <c r="P22" s="96"/>
      <c r="Q22" s="93"/>
      <c r="R22" s="92"/>
    </row>
    <row r="23" spans="2:18">
      <c r="B23" s="185" t="s">
        <v>6</v>
      </c>
      <c r="C23" s="186"/>
      <c r="D23" s="187"/>
      <c r="E23" s="95">
        <v>42.789000000000001</v>
      </c>
      <c r="F23" s="95">
        <v>41.212000000000003</v>
      </c>
      <c r="G23" s="95">
        <v>44.027000000000001</v>
      </c>
      <c r="H23" s="95">
        <v>42.418999999999997</v>
      </c>
      <c r="I23" s="95">
        <v>39.656999999999996</v>
      </c>
      <c r="J23" s="95">
        <v>43.448999999999998</v>
      </c>
      <c r="K23" s="95">
        <v>40.756</v>
      </c>
      <c r="L23" s="95">
        <v>40.99</v>
      </c>
      <c r="M23" s="95">
        <v>40.350999999999999</v>
      </c>
      <c r="N23" s="95">
        <v>36.168999999999997</v>
      </c>
      <c r="O23" s="94">
        <v>47.792000000000002</v>
      </c>
      <c r="P23" s="94">
        <v>39.113</v>
      </c>
      <c r="Q23" s="93">
        <v>498.72399999999999</v>
      </c>
      <c r="R23" s="92"/>
    </row>
    <row r="24" spans="2:18" ht="15" customHeight="1">
      <c r="B24" s="105" t="s">
        <v>27</v>
      </c>
      <c r="C24" s="90"/>
      <c r="D24" s="89"/>
      <c r="E24" s="84">
        <v>34.091000000000001</v>
      </c>
      <c r="F24" s="84">
        <v>31.959</v>
      </c>
      <c r="G24" s="84">
        <v>34.646999999999998</v>
      </c>
      <c r="H24" s="84">
        <v>31.597999999999999</v>
      </c>
      <c r="I24" s="84">
        <v>29.427</v>
      </c>
      <c r="J24" s="84">
        <v>32.280999999999999</v>
      </c>
      <c r="K24" s="115">
        <v>31.605</v>
      </c>
      <c r="L24" s="115">
        <v>31.306000000000001</v>
      </c>
      <c r="M24" s="115">
        <v>31.324000000000002</v>
      </c>
      <c r="N24" s="84">
        <v>27.408999999999999</v>
      </c>
      <c r="O24" s="91">
        <v>32.942999999999998</v>
      </c>
      <c r="P24" s="91">
        <v>24.738</v>
      </c>
      <c r="Q24" s="88">
        <v>373.32799999999997</v>
      </c>
      <c r="R24" s="92"/>
    </row>
    <row r="25" spans="2:18" ht="15" customHeight="1">
      <c r="B25" s="105"/>
      <c r="C25" s="90"/>
      <c r="D25" s="89"/>
      <c r="N25" s="84"/>
      <c r="O25" s="91"/>
      <c r="P25" s="91"/>
      <c r="Q25" s="93"/>
      <c r="R25" s="92"/>
    </row>
    <row r="26" spans="2:18" ht="12.75" customHeight="1">
      <c r="B26" s="169" t="s">
        <v>1</v>
      </c>
      <c r="C26" s="170"/>
      <c r="D26" s="171"/>
      <c r="E26" s="101">
        <v>75.430999999999997</v>
      </c>
      <c r="F26" s="101">
        <v>94.831999999999994</v>
      </c>
      <c r="G26" s="101">
        <v>85.718999999999994</v>
      </c>
      <c r="H26" s="101">
        <v>86.165000000000006</v>
      </c>
      <c r="I26" s="101">
        <v>102.616</v>
      </c>
      <c r="J26" s="101">
        <v>97.894000000000005</v>
      </c>
      <c r="K26" s="101">
        <v>83.424000000000007</v>
      </c>
      <c r="L26" s="101">
        <v>93.325999999999993</v>
      </c>
      <c r="M26" s="101">
        <v>88.486000000000004</v>
      </c>
      <c r="N26" s="108">
        <v>112.996</v>
      </c>
      <c r="O26" s="108">
        <v>68.165999999999997</v>
      </c>
      <c r="P26" s="108">
        <v>86.281999999999996</v>
      </c>
      <c r="Q26" s="107">
        <v>1075.3369999999998</v>
      </c>
      <c r="R26" s="92"/>
    </row>
    <row r="27" spans="2:18">
      <c r="B27" s="83" t="s">
        <v>27</v>
      </c>
      <c r="C27" s="73"/>
      <c r="D27" s="82"/>
      <c r="E27" s="84">
        <v>23.053999999999998</v>
      </c>
      <c r="F27" s="84">
        <v>29.454000000000001</v>
      </c>
      <c r="G27" s="84">
        <v>21.518999999999998</v>
      </c>
      <c r="H27" s="84">
        <v>26.632999999999999</v>
      </c>
      <c r="I27" s="84">
        <v>28.832999999999998</v>
      </c>
      <c r="J27" s="84">
        <v>24.698</v>
      </c>
      <c r="K27" s="84">
        <v>30.763000000000002</v>
      </c>
      <c r="L27" s="84">
        <v>32.140999999999998</v>
      </c>
      <c r="M27" s="84">
        <v>24.588999999999999</v>
      </c>
      <c r="N27" s="91">
        <v>25.209</v>
      </c>
      <c r="O27" s="91">
        <v>20.128</v>
      </c>
      <c r="P27" s="91">
        <v>31.14</v>
      </c>
      <c r="Q27" s="88">
        <v>318.16099999999994</v>
      </c>
      <c r="R27" s="92"/>
    </row>
    <row r="28" spans="2:18">
      <c r="B28" s="104"/>
      <c r="C28" s="103"/>
      <c r="D28" s="102"/>
      <c r="E28" s="80"/>
      <c r="F28" s="80"/>
      <c r="G28" s="80"/>
      <c r="H28" s="80"/>
      <c r="I28" s="80"/>
      <c r="J28" s="80"/>
      <c r="K28" s="80"/>
      <c r="L28" s="80"/>
      <c r="M28" s="80"/>
      <c r="N28" s="80"/>
      <c r="O28" s="80"/>
      <c r="P28" s="96"/>
      <c r="Q28" s="93"/>
      <c r="R28" s="92"/>
    </row>
    <row r="29" spans="2:18">
      <c r="B29" s="161" t="s">
        <v>5</v>
      </c>
      <c r="C29" s="162"/>
      <c r="D29" s="163"/>
      <c r="N29" s="80"/>
      <c r="O29" s="80"/>
      <c r="P29" s="96"/>
      <c r="Q29" s="93"/>
      <c r="R29" s="92"/>
    </row>
    <row r="30" spans="2:18" ht="3.75" customHeight="1">
      <c r="B30" s="83"/>
      <c r="C30" s="98"/>
      <c r="D30" s="82"/>
      <c r="N30" s="80"/>
      <c r="O30" s="80"/>
      <c r="P30" s="96"/>
      <c r="Q30" s="93"/>
      <c r="R30" s="92"/>
    </row>
    <row r="31" spans="2:18" ht="12.75" customHeight="1">
      <c r="B31" s="83" t="s">
        <v>2</v>
      </c>
      <c r="C31" s="98"/>
      <c r="D31" s="82"/>
      <c r="E31" s="95">
        <v>2.7949999999999999</v>
      </c>
      <c r="F31" s="95">
        <v>2.8889999999999998</v>
      </c>
      <c r="G31" s="95">
        <v>3.448</v>
      </c>
      <c r="H31" s="95">
        <v>2.6739999999999999</v>
      </c>
      <c r="I31" s="95">
        <v>3.1150000000000002</v>
      </c>
      <c r="J31" s="95">
        <v>3.4950000000000001</v>
      </c>
      <c r="K31" s="95">
        <v>2.8719999999999999</v>
      </c>
      <c r="L31" s="95">
        <v>3.6339999999999999</v>
      </c>
      <c r="M31" s="95">
        <v>3.367</v>
      </c>
      <c r="N31" s="95">
        <v>2.8210000000000002</v>
      </c>
      <c r="O31" s="95">
        <v>3.0819999999999999</v>
      </c>
      <c r="P31" s="94">
        <v>11.997</v>
      </c>
      <c r="Q31" s="93">
        <v>46.189</v>
      </c>
      <c r="R31" s="92"/>
    </row>
    <row r="32" spans="2:18" ht="12.75" customHeight="1">
      <c r="B32" s="83" t="s">
        <v>27</v>
      </c>
      <c r="C32" s="98"/>
      <c r="D32" s="82"/>
      <c r="E32" s="80" t="s">
        <v>0</v>
      </c>
      <c r="F32" s="80" t="s">
        <v>0</v>
      </c>
      <c r="G32" s="80" t="s">
        <v>0</v>
      </c>
      <c r="H32" s="80" t="s">
        <v>0</v>
      </c>
      <c r="I32" s="80" t="s">
        <v>0</v>
      </c>
      <c r="J32" s="80" t="s">
        <v>0</v>
      </c>
      <c r="K32" s="80" t="s">
        <v>0</v>
      </c>
      <c r="L32" s="91">
        <v>0.42899999999999999</v>
      </c>
      <c r="M32" s="91">
        <v>0.54</v>
      </c>
      <c r="N32" s="91">
        <v>0.379</v>
      </c>
      <c r="O32" s="91">
        <v>0.374</v>
      </c>
      <c r="P32" s="96">
        <v>7.4</v>
      </c>
      <c r="Q32" s="88" t="s">
        <v>0</v>
      </c>
      <c r="R32" s="92"/>
    </row>
    <row r="33" spans="1:21" ht="12.75" customHeight="1">
      <c r="B33" s="83"/>
      <c r="C33" s="98"/>
      <c r="D33" s="82"/>
      <c r="E33" s="80"/>
      <c r="F33" s="80"/>
      <c r="G33" s="80"/>
      <c r="H33" s="80"/>
      <c r="I33" s="80"/>
      <c r="J33" s="80"/>
      <c r="K33" s="80"/>
      <c r="L33" s="80"/>
      <c r="M33" s="80"/>
      <c r="N33" s="80"/>
      <c r="O33" s="80"/>
      <c r="P33" s="96"/>
      <c r="Q33" s="93"/>
      <c r="R33" s="92"/>
    </row>
    <row r="34" spans="1:21" ht="15.75" customHeight="1">
      <c r="B34" s="114" t="s">
        <v>1</v>
      </c>
      <c r="C34" s="113"/>
      <c r="D34" s="112"/>
      <c r="E34" s="80" t="s">
        <v>0</v>
      </c>
      <c r="F34" s="80" t="s">
        <v>0</v>
      </c>
      <c r="G34" s="80" t="s">
        <v>0</v>
      </c>
      <c r="H34" s="80" t="s">
        <v>0</v>
      </c>
      <c r="I34" s="80" t="s">
        <v>0</v>
      </c>
      <c r="J34" s="80" t="s">
        <v>0</v>
      </c>
      <c r="K34" s="80" t="s">
        <v>0</v>
      </c>
      <c r="L34" s="80" t="s">
        <v>0</v>
      </c>
      <c r="M34" s="80" t="s">
        <v>0</v>
      </c>
      <c r="N34" s="80" t="s">
        <v>0</v>
      </c>
      <c r="O34" s="80" t="s">
        <v>0</v>
      </c>
      <c r="P34" s="96" t="s">
        <v>0</v>
      </c>
      <c r="Q34" s="88" t="s">
        <v>0</v>
      </c>
      <c r="R34" s="92"/>
    </row>
    <row r="35" spans="1:21">
      <c r="B35" s="83" t="s">
        <v>27</v>
      </c>
      <c r="C35" s="113"/>
      <c r="D35" s="112"/>
      <c r="E35" s="80" t="s">
        <v>0</v>
      </c>
      <c r="F35" s="80" t="s">
        <v>0</v>
      </c>
      <c r="G35" s="80" t="s">
        <v>0</v>
      </c>
      <c r="H35" s="80" t="s">
        <v>0</v>
      </c>
      <c r="I35" s="80" t="s">
        <v>0</v>
      </c>
      <c r="J35" s="80" t="s">
        <v>0</v>
      </c>
      <c r="K35" s="80" t="s">
        <v>0</v>
      </c>
      <c r="L35" s="80" t="s">
        <v>0</v>
      </c>
      <c r="M35" s="80" t="s">
        <v>0</v>
      </c>
      <c r="N35" s="80" t="s">
        <v>0</v>
      </c>
      <c r="O35" s="80" t="s">
        <v>0</v>
      </c>
      <c r="P35" s="96" t="s">
        <v>0</v>
      </c>
      <c r="Q35" s="88" t="s">
        <v>0</v>
      </c>
      <c r="R35" s="92"/>
    </row>
    <row r="36" spans="1:21">
      <c r="B36" s="83"/>
      <c r="C36" s="73"/>
      <c r="D36" s="82"/>
      <c r="E36" s="80"/>
      <c r="F36" s="80"/>
      <c r="G36" s="80"/>
      <c r="H36" s="80"/>
      <c r="I36" s="80"/>
      <c r="J36" s="80"/>
      <c r="K36" s="80"/>
      <c r="L36" s="80"/>
      <c r="M36" s="80"/>
      <c r="N36" s="80"/>
      <c r="O36" s="80"/>
      <c r="P36" s="96"/>
      <c r="Q36" s="88"/>
      <c r="R36" s="92"/>
    </row>
    <row r="37" spans="1:21" ht="12.75" customHeight="1">
      <c r="B37" s="161" t="s">
        <v>4</v>
      </c>
      <c r="C37" s="162"/>
      <c r="D37" s="163"/>
      <c r="E37" s="80"/>
      <c r="F37" s="80"/>
      <c r="G37" s="80"/>
      <c r="H37" s="80"/>
      <c r="I37" s="80"/>
      <c r="J37" s="80"/>
      <c r="K37" s="80"/>
      <c r="M37" s="80"/>
      <c r="P37" s="96"/>
      <c r="Q37" s="88"/>
      <c r="R37" s="92"/>
    </row>
    <row r="38" spans="1:21" ht="3.75" customHeight="1">
      <c r="B38" s="83"/>
      <c r="C38" s="110"/>
      <c r="D38" s="82"/>
      <c r="E38" s="80"/>
      <c r="F38" s="80"/>
      <c r="G38" s="80"/>
      <c r="H38" s="80"/>
      <c r="I38" s="80"/>
      <c r="J38" s="80"/>
      <c r="K38" s="80"/>
      <c r="L38" s="80"/>
      <c r="M38" s="80"/>
      <c r="P38" s="96"/>
      <c r="Q38" s="88"/>
      <c r="R38" s="92"/>
    </row>
    <row r="39" spans="1:21">
      <c r="B39" s="83" t="s">
        <v>2</v>
      </c>
      <c r="C39" s="73"/>
      <c r="D39" s="82"/>
      <c r="E39" s="95">
        <v>46.978000000000002</v>
      </c>
      <c r="F39" s="95">
        <v>41.722000000000001</v>
      </c>
      <c r="G39" s="95">
        <v>43.668999999999997</v>
      </c>
      <c r="H39" s="95">
        <v>35.194000000000003</v>
      </c>
      <c r="I39" s="95">
        <v>34.606999999999999</v>
      </c>
      <c r="J39" s="95">
        <v>36.850999999999999</v>
      </c>
      <c r="K39" s="95">
        <v>35.125999999999998</v>
      </c>
      <c r="L39" s="95">
        <v>34.323999999999998</v>
      </c>
      <c r="M39" s="95">
        <v>34.119999999999997</v>
      </c>
      <c r="N39" s="95">
        <v>36.365000000000002</v>
      </c>
      <c r="O39" s="95">
        <v>33.284999999999997</v>
      </c>
      <c r="P39" s="94">
        <v>38.704999999999998</v>
      </c>
      <c r="Q39" s="93">
        <v>450.94599999999997</v>
      </c>
      <c r="R39" s="92"/>
    </row>
    <row r="40" spans="1:21">
      <c r="B40" s="83" t="s">
        <v>27</v>
      </c>
      <c r="C40" s="73"/>
      <c r="D40" s="82"/>
      <c r="E40" s="80" t="s">
        <v>0</v>
      </c>
      <c r="F40" s="80" t="s">
        <v>0</v>
      </c>
      <c r="G40" s="80" t="s">
        <v>0</v>
      </c>
      <c r="H40" s="91">
        <v>16.414000000000001</v>
      </c>
      <c r="I40" s="91">
        <v>14.340999999999999</v>
      </c>
      <c r="J40" s="91">
        <v>18.064</v>
      </c>
      <c r="K40" s="91">
        <v>16.29</v>
      </c>
      <c r="L40" s="111">
        <v>15.435</v>
      </c>
      <c r="M40" s="111">
        <v>13.413</v>
      </c>
      <c r="N40" s="111">
        <v>15.269</v>
      </c>
      <c r="O40" s="111">
        <v>12.994999999999999</v>
      </c>
      <c r="P40" s="111">
        <v>23.14</v>
      </c>
      <c r="Q40" s="79" t="s">
        <v>0</v>
      </c>
      <c r="R40" s="92"/>
      <c r="T40" s="106"/>
      <c r="U40" s="106"/>
    </row>
    <row r="41" spans="1:21">
      <c r="B41" s="83"/>
      <c r="C41" s="73"/>
      <c r="D41" s="82"/>
      <c r="E41" s="80"/>
      <c r="F41" s="80"/>
      <c r="G41" s="80"/>
      <c r="H41" s="80"/>
      <c r="I41" s="80"/>
      <c r="J41" s="80"/>
      <c r="K41" s="80"/>
      <c r="N41" s="110"/>
      <c r="O41" s="110"/>
      <c r="P41" s="96"/>
      <c r="Q41" s="88"/>
      <c r="R41" s="92"/>
    </row>
    <row r="42" spans="1:21" ht="12.75" customHeight="1">
      <c r="B42" s="169" t="s">
        <v>1</v>
      </c>
      <c r="C42" s="170"/>
      <c r="D42" s="171"/>
      <c r="E42" s="101">
        <v>42.222000000000001</v>
      </c>
      <c r="F42" s="101">
        <v>48.277999999999999</v>
      </c>
      <c r="G42" s="101">
        <v>29.190999999999999</v>
      </c>
      <c r="H42" s="101">
        <v>24.817</v>
      </c>
      <c r="I42" s="101">
        <v>32.634999999999998</v>
      </c>
      <c r="J42" s="101">
        <v>25.559000000000001</v>
      </c>
      <c r="K42" s="101">
        <v>39.468000000000004</v>
      </c>
      <c r="L42" s="109">
        <v>44.695999999999998</v>
      </c>
      <c r="M42" s="101">
        <v>34.936999999999998</v>
      </c>
      <c r="N42" s="101">
        <v>43.110999999999997</v>
      </c>
      <c r="O42" s="108">
        <v>30.206</v>
      </c>
      <c r="P42" s="108">
        <v>36.554000000000002</v>
      </c>
      <c r="Q42" s="107">
        <v>431.67399999999998</v>
      </c>
      <c r="R42" s="92"/>
      <c r="S42" s="106"/>
    </row>
    <row r="43" spans="1:21" ht="12.75" customHeight="1">
      <c r="B43" s="105" t="s">
        <v>27</v>
      </c>
      <c r="C43" s="90"/>
      <c r="D43" s="89"/>
      <c r="E43" s="84">
        <v>38.786000000000001</v>
      </c>
      <c r="F43" s="84">
        <v>43.19</v>
      </c>
      <c r="G43" s="84">
        <v>23.745000000000001</v>
      </c>
      <c r="H43" s="84">
        <v>20.872</v>
      </c>
      <c r="I43" s="84">
        <v>27.728000000000002</v>
      </c>
      <c r="J43" s="84">
        <v>20.835999999999999</v>
      </c>
      <c r="K43" s="84">
        <v>35.012</v>
      </c>
      <c r="L43" s="84">
        <v>39.887999999999998</v>
      </c>
      <c r="M43" s="84">
        <v>30.875</v>
      </c>
      <c r="N43" s="84">
        <v>39.078000000000003</v>
      </c>
      <c r="O43" s="84">
        <v>25.297999999999998</v>
      </c>
      <c r="P43" s="91">
        <v>32.377000000000002</v>
      </c>
      <c r="Q43" s="88">
        <v>377.685</v>
      </c>
      <c r="R43" s="92"/>
    </row>
    <row r="44" spans="1:21" ht="12.75" customHeight="1">
      <c r="B44" s="104"/>
      <c r="C44" s="103"/>
      <c r="D44" s="102"/>
      <c r="E44" s="80"/>
      <c r="F44" s="80"/>
      <c r="G44" s="80"/>
      <c r="H44" s="80"/>
      <c r="I44" s="80"/>
      <c r="J44" s="80"/>
      <c r="K44" s="80"/>
      <c r="L44" s="80"/>
      <c r="M44" s="80"/>
      <c r="N44" s="101"/>
      <c r="O44" s="101"/>
      <c r="P44" s="96"/>
      <c r="Q44" s="88"/>
      <c r="R44" s="92"/>
    </row>
    <row r="45" spans="1:21" ht="12.75" customHeight="1">
      <c r="A45" s="100"/>
      <c r="B45" s="161" t="s">
        <v>3</v>
      </c>
      <c r="C45" s="162"/>
      <c r="D45" s="163"/>
      <c r="N45" s="84"/>
      <c r="O45" s="84"/>
      <c r="P45" s="96"/>
      <c r="Q45" s="88"/>
      <c r="R45" s="92"/>
    </row>
    <row r="46" spans="1:21" ht="4.5" customHeight="1">
      <c r="B46" s="99"/>
      <c r="C46" s="98"/>
      <c r="D46" s="97"/>
      <c r="N46" s="80"/>
      <c r="O46" s="80"/>
      <c r="P46" s="96"/>
      <c r="Q46" s="88"/>
      <c r="R46" s="92"/>
    </row>
    <row r="47" spans="1:21" ht="12.75" customHeight="1">
      <c r="B47" s="83" t="s">
        <v>2</v>
      </c>
      <c r="C47" s="73"/>
      <c r="D47" s="82"/>
      <c r="E47" s="95">
        <v>110.419</v>
      </c>
      <c r="F47" s="95">
        <v>94.13</v>
      </c>
      <c r="G47" s="95">
        <v>99.524000000000001</v>
      </c>
      <c r="H47" s="95">
        <v>85.167000000000002</v>
      </c>
      <c r="I47" s="95">
        <v>101.866</v>
      </c>
      <c r="J47" s="95">
        <v>79.863</v>
      </c>
      <c r="K47" s="95">
        <v>79.075999999999993</v>
      </c>
      <c r="L47" s="95">
        <v>108.05500000000001</v>
      </c>
      <c r="M47" s="95">
        <v>90.134</v>
      </c>
      <c r="N47" s="95">
        <v>97.337000000000003</v>
      </c>
      <c r="O47" s="95">
        <v>97.162999999999997</v>
      </c>
      <c r="P47" s="94">
        <v>84.751999999999995</v>
      </c>
      <c r="Q47" s="93">
        <v>1127.4860000000001</v>
      </c>
      <c r="R47" s="92"/>
    </row>
    <row r="48" spans="1:21">
      <c r="B48" s="83" t="s">
        <v>27</v>
      </c>
      <c r="C48" s="90"/>
      <c r="D48" s="89"/>
      <c r="E48" s="84" t="s">
        <v>0</v>
      </c>
      <c r="F48" s="84" t="s">
        <v>0</v>
      </c>
      <c r="G48" s="84" t="s">
        <v>0</v>
      </c>
      <c r="H48" s="84" t="s">
        <v>0</v>
      </c>
      <c r="I48" s="84" t="s">
        <v>0</v>
      </c>
      <c r="J48" s="84" t="s">
        <v>0</v>
      </c>
      <c r="K48" s="84" t="s">
        <v>0</v>
      </c>
      <c r="L48" s="84" t="s">
        <v>0</v>
      </c>
      <c r="M48" s="84" t="s">
        <v>0</v>
      </c>
      <c r="N48" s="84" t="s">
        <v>0</v>
      </c>
      <c r="O48" s="84" t="s">
        <v>0</v>
      </c>
      <c r="P48" s="91" t="s">
        <v>0</v>
      </c>
      <c r="Q48" s="88" t="s">
        <v>0</v>
      </c>
    </row>
    <row r="49" spans="2:17">
      <c r="B49" s="83"/>
      <c r="C49" s="90"/>
      <c r="D49" s="89"/>
      <c r="E49" s="84"/>
      <c r="F49" s="84"/>
      <c r="G49" s="84"/>
      <c r="H49" s="84"/>
      <c r="I49" s="84"/>
      <c r="J49" s="84"/>
      <c r="K49" s="84"/>
      <c r="L49" s="84"/>
      <c r="M49" s="84"/>
      <c r="N49" s="84"/>
      <c r="O49" s="84"/>
      <c r="P49" s="84"/>
      <c r="Q49" s="88"/>
    </row>
    <row r="50" spans="2:17">
      <c r="B50" s="87" t="s">
        <v>1</v>
      </c>
      <c r="C50" s="86"/>
      <c r="D50" s="85"/>
      <c r="E50" s="84" t="s">
        <v>0</v>
      </c>
      <c r="F50" s="84" t="s">
        <v>0</v>
      </c>
      <c r="G50" s="84" t="s">
        <v>0</v>
      </c>
      <c r="H50" s="84" t="s">
        <v>0</v>
      </c>
      <c r="I50" s="84" t="s">
        <v>0</v>
      </c>
      <c r="J50" s="84" t="s">
        <v>0</v>
      </c>
      <c r="K50" s="84" t="s">
        <v>0</v>
      </c>
      <c r="L50" s="84" t="s">
        <v>0</v>
      </c>
      <c r="M50" s="84" t="s">
        <v>0</v>
      </c>
      <c r="N50" s="84" t="s">
        <v>0</v>
      </c>
      <c r="O50" s="84" t="s">
        <v>0</v>
      </c>
      <c r="P50" s="84" t="s">
        <v>0</v>
      </c>
      <c r="Q50" s="79" t="s">
        <v>0</v>
      </c>
    </row>
    <row r="51" spans="2:17">
      <c r="B51" s="83" t="s">
        <v>27</v>
      </c>
      <c r="C51" s="73"/>
      <c r="D51" s="82"/>
      <c r="E51" s="81" t="s">
        <v>0</v>
      </c>
      <c r="F51" s="81" t="s">
        <v>0</v>
      </c>
      <c r="G51" s="81" t="s">
        <v>0</v>
      </c>
      <c r="H51" s="81" t="s">
        <v>0</v>
      </c>
      <c r="I51" s="81" t="s">
        <v>0</v>
      </c>
      <c r="J51" s="81" t="s">
        <v>0</v>
      </c>
      <c r="K51" s="81" t="s">
        <v>0</v>
      </c>
      <c r="L51" s="81" t="s">
        <v>0</v>
      </c>
      <c r="M51" s="80" t="s">
        <v>0</v>
      </c>
      <c r="N51" s="80" t="s">
        <v>0</v>
      </c>
      <c r="O51" s="80" t="s">
        <v>0</v>
      </c>
      <c r="P51" s="80" t="s">
        <v>0</v>
      </c>
      <c r="Q51" s="79" t="s">
        <v>0</v>
      </c>
    </row>
    <row r="52" spans="2:17" ht="13.5" thickBot="1">
      <c r="B52" s="78"/>
      <c r="C52" s="77"/>
      <c r="D52" s="76"/>
      <c r="E52" s="77"/>
      <c r="F52" s="77"/>
      <c r="G52" s="77"/>
      <c r="H52" s="77"/>
      <c r="I52" s="77"/>
      <c r="J52" s="77"/>
      <c r="K52" s="77"/>
      <c r="L52" s="77"/>
      <c r="M52" s="77"/>
      <c r="N52" s="77"/>
      <c r="O52" s="77"/>
      <c r="P52" s="76"/>
      <c r="Q52" s="75"/>
    </row>
    <row r="53" spans="2:17">
      <c r="B53" s="73"/>
      <c r="C53" s="73"/>
      <c r="D53" s="73"/>
      <c r="E53" s="73"/>
      <c r="F53" s="73"/>
      <c r="G53" s="73"/>
      <c r="H53" s="73"/>
      <c r="I53" s="73"/>
      <c r="J53" s="73"/>
      <c r="K53" s="73"/>
      <c r="L53" s="73"/>
      <c r="M53" s="73"/>
      <c r="N53" s="73"/>
      <c r="O53" s="73"/>
      <c r="P53" s="73"/>
      <c r="Q53" s="73"/>
    </row>
    <row r="54" spans="2:17">
      <c r="B54" s="73"/>
      <c r="C54" s="73"/>
      <c r="D54" s="73"/>
      <c r="E54" s="73"/>
      <c r="F54" s="73"/>
      <c r="G54" s="73"/>
      <c r="H54" s="73"/>
      <c r="I54" s="73"/>
      <c r="J54" s="73"/>
      <c r="K54" s="73"/>
      <c r="L54" s="73"/>
      <c r="M54" s="73"/>
      <c r="N54" s="73"/>
      <c r="O54" s="73"/>
      <c r="P54" s="73"/>
      <c r="Q54" s="74" t="s">
        <v>26</v>
      </c>
    </row>
    <row r="55" spans="2:17">
      <c r="B55" s="73"/>
      <c r="C55" s="73"/>
      <c r="D55" s="73"/>
      <c r="E55" s="73"/>
      <c r="F55" s="73"/>
      <c r="G55" s="73"/>
      <c r="H55" s="73"/>
      <c r="I55" s="73"/>
      <c r="J55" s="73"/>
      <c r="K55" s="73"/>
      <c r="L55" s="73"/>
      <c r="M55" s="73"/>
      <c r="N55" s="73"/>
      <c r="O55" s="73"/>
      <c r="P55" s="73"/>
      <c r="Q55" s="60" t="s">
        <v>29</v>
      </c>
    </row>
    <row r="56" spans="2:17">
      <c r="B56" s="73"/>
      <c r="C56" s="73"/>
      <c r="D56" s="73"/>
      <c r="E56" s="73"/>
      <c r="F56" s="73"/>
      <c r="G56" s="73"/>
      <c r="H56" s="73"/>
      <c r="I56" s="73"/>
      <c r="J56" s="73"/>
      <c r="K56" s="73"/>
      <c r="L56" s="73"/>
      <c r="M56" s="73"/>
      <c r="N56" s="73"/>
      <c r="O56" s="73"/>
      <c r="P56" s="73"/>
    </row>
    <row r="57" spans="2:17">
      <c r="B57" s="73"/>
      <c r="C57" s="73"/>
      <c r="D57" s="73"/>
      <c r="E57" s="73"/>
      <c r="F57" s="73"/>
      <c r="G57" s="73"/>
      <c r="H57" s="73"/>
      <c r="I57" s="73"/>
      <c r="J57" s="73"/>
      <c r="K57" s="73"/>
      <c r="L57" s="73"/>
      <c r="M57" s="73"/>
      <c r="N57" s="73"/>
      <c r="O57" s="73"/>
      <c r="P57" s="73"/>
      <c r="Q57" s="73"/>
    </row>
    <row r="58" spans="2:17">
      <c r="B58" s="73"/>
      <c r="C58" s="73"/>
      <c r="D58" s="73"/>
      <c r="E58" s="73"/>
      <c r="F58" s="73"/>
      <c r="G58" s="73"/>
      <c r="H58" s="73"/>
      <c r="I58" s="73"/>
      <c r="J58" s="73"/>
      <c r="K58" s="73"/>
      <c r="L58" s="73"/>
      <c r="M58" s="73"/>
      <c r="N58" s="73"/>
      <c r="O58" s="73"/>
      <c r="P58" s="73"/>
      <c r="Q58" s="73"/>
    </row>
    <row r="59" spans="2:17">
      <c r="B59" s="73"/>
      <c r="C59" s="73"/>
      <c r="D59" s="73"/>
      <c r="E59" s="73"/>
      <c r="F59" s="73"/>
      <c r="G59" s="73"/>
      <c r="H59" s="73"/>
      <c r="I59" s="73"/>
      <c r="J59" s="73"/>
      <c r="K59" s="73"/>
      <c r="L59" s="73"/>
      <c r="M59" s="73"/>
      <c r="N59" s="73"/>
      <c r="O59" s="73"/>
      <c r="P59" s="73"/>
      <c r="Q59" s="73"/>
    </row>
    <row r="60" spans="2:17">
      <c r="B60" s="73"/>
      <c r="C60" s="73"/>
      <c r="D60" s="73"/>
      <c r="E60" s="73"/>
      <c r="F60" s="73"/>
      <c r="G60" s="73"/>
      <c r="H60" s="73"/>
      <c r="I60" s="73"/>
      <c r="J60" s="73"/>
      <c r="K60" s="73"/>
      <c r="L60" s="73"/>
      <c r="M60" s="73"/>
      <c r="N60" s="73"/>
      <c r="O60" s="73"/>
      <c r="P60" s="73"/>
      <c r="Q60" s="73"/>
    </row>
    <row r="61" spans="2:17">
      <c r="B61" s="73"/>
      <c r="C61" s="73"/>
      <c r="D61" s="73"/>
      <c r="E61" s="73"/>
      <c r="F61" s="73"/>
      <c r="G61" s="73"/>
      <c r="H61" s="73"/>
      <c r="I61" s="73"/>
      <c r="J61" s="73"/>
      <c r="K61" s="73"/>
      <c r="L61" s="73"/>
      <c r="M61" s="73"/>
      <c r="N61" s="73"/>
      <c r="O61" s="73"/>
      <c r="P61" s="73"/>
      <c r="Q61" s="73"/>
    </row>
    <row r="62" spans="2:17">
      <c r="B62" s="73"/>
      <c r="C62" s="73"/>
      <c r="D62" s="73"/>
      <c r="E62" s="73"/>
      <c r="F62" s="73"/>
      <c r="G62" s="73"/>
      <c r="H62" s="73"/>
      <c r="I62" s="73"/>
      <c r="J62" s="73"/>
      <c r="K62" s="73"/>
      <c r="L62" s="73"/>
      <c r="M62" s="73"/>
      <c r="N62" s="73"/>
      <c r="O62" s="73"/>
      <c r="P62" s="73"/>
      <c r="Q62" s="73"/>
    </row>
    <row r="63" spans="2:17">
      <c r="B63" s="73"/>
      <c r="C63" s="73"/>
      <c r="D63" s="73"/>
      <c r="E63" s="73"/>
      <c r="F63" s="73"/>
      <c r="G63" s="73"/>
      <c r="H63" s="73"/>
      <c r="I63" s="73"/>
      <c r="J63" s="73"/>
      <c r="K63" s="73"/>
      <c r="L63" s="73"/>
      <c r="M63" s="73"/>
      <c r="N63" s="73"/>
      <c r="O63" s="73"/>
      <c r="P63" s="73"/>
      <c r="Q63" s="73"/>
    </row>
    <row r="64" spans="2:17">
      <c r="B64" s="73"/>
      <c r="C64" s="73"/>
      <c r="D64" s="73"/>
      <c r="E64" s="73"/>
      <c r="F64" s="73"/>
      <c r="G64" s="73"/>
      <c r="H64" s="73"/>
      <c r="I64" s="73"/>
      <c r="J64" s="73"/>
      <c r="K64" s="73"/>
      <c r="L64" s="73"/>
      <c r="M64" s="73"/>
      <c r="N64" s="73"/>
      <c r="O64" s="73"/>
      <c r="P64" s="73"/>
      <c r="Q64" s="73"/>
    </row>
    <row r="65" spans="2:17">
      <c r="B65" s="73"/>
      <c r="C65" s="73"/>
      <c r="D65" s="73"/>
      <c r="E65" s="73"/>
      <c r="F65" s="73"/>
      <c r="G65" s="73"/>
      <c r="H65" s="73"/>
      <c r="I65" s="73"/>
      <c r="J65" s="73"/>
      <c r="K65" s="73"/>
      <c r="L65" s="73"/>
      <c r="M65" s="73"/>
      <c r="N65" s="73"/>
      <c r="O65" s="73"/>
      <c r="P65" s="73"/>
      <c r="Q65" s="73"/>
    </row>
    <row r="66" spans="2:17">
      <c r="B66" s="73"/>
      <c r="C66" s="73"/>
      <c r="D66" s="73"/>
      <c r="E66" s="73"/>
      <c r="F66" s="73"/>
      <c r="G66" s="73"/>
      <c r="H66" s="73"/>
      <c r="I66" s="73"/>
      <c r="J66" s="73"/>
      <c r="K66" s="73"/>
      <c r="L66" s="73"/>
      <c r="M66" s="73"/>
      <c r="N66" s="73"/>
      <c r="O66" s="73"/>
      <c r="P66" s="73"/>
      <c r="Q66" s="73"/>
    </row>
    <row r="67" spans="2:17">
      <c r="B67" s="73"/>
      <c r="C67" s="73"/>
      <c r="D67" s="73"/>
      <c r="E67" s="73"/>
      <c r="F67" s="73"/>
      <c r="G67" s="73"/>
      <c r="H67" s="73"/>
      <c r="I67" s="73"/>
      <c r="J67" s="73"/>
      <c r="K67" s="73"/>
      <c r="L67" s="73"/>
      <c r="M67" s="73"/>
      <c r="N67" s="73"/>
      <c r="O67" s="73"/>
      <c r="P67" s="73"/>
      <c r="Q67" s="73"/>
    </row>
    <row r="68" spans="2:17">
      <c r="B68" s="73"/>
      <c r="C68" s="73"/>
      <c r="D68" s="73"/>
      <c r="E68" s="73"/>
      <c r="F68" s="73"/>
      <c r="G68" s="73"/>
      <c r="H68" s="73"/>
      <c r="I68" s="73"/>
      <c r="J68" s="73"/>
      <c r="K68" s="73"/>
      <c r="L68" s="73"/>
      <c r="M68" s="73"/>
      <c r="N68" s="73"/>
      <c r="O68" s="73"/>
      <c r="P68" s="73"/>
      <c r="Q68" s="73"/>
    </row>
    <row r="69" spans="2:17">
      <c r="B69" s="73"/>
      <c r="C69" s="73"/>
      <c r="D69" s="73"/>
      <c r="E69" s="73"/>
      <c r="F69" s="73"/>
      <c r="G69" s="73"/>
      <c r="H69" s="73"/>
      <c r="I69" s="73"/>
      <c r="J69" s="73"/>
      <c r="K69" s="73"/>
      <c r="L69" s="73"/>
      <c r="M69" s="73"/>
      <c r="N69" s="73"/>
      <c r="O69" s="73"/>
      <c r="P69" s="73"/>
      <c r="Q69" s="73"/>
    </row>
    <row r="70" spans="2:17">
      <c r="B70" s="73"/>
      <c r="C70" s="73"/>
      <c r="D70" s="73"/>
      <c r="E70" s="73"/>
      <c r="F70" s="73"/>
      <c r="G70" s="73"/>
      <c r="H70" s="73"/>
      <c r="I70" s="73"/>
      <c r="J70" s="73"/>
      <c r="K70" s="73"/>
      <c r="L70" s="73"/>
      <c r="M70" s="73"/>
      <c r="N70" s="73"/>
      <c r="O70" s="73"/>
      <c r="P70" s="73"/>
      <c r="Q70" s="73"/>
    </row>
    <row r="71" spans="2:17">
      <c r="B71" s="73"/>
    </row>
    <row r="72" spans="2:17">
      <c r="B72" s="73"/>
    </row>
  </sheetData>
  <mergeCells count="21">
    <mergeCell ref="Q12:Q13"/>
    <mergeCell ref="B23:D23"/>
    <mergeCell ref="B26:D26"/>
    <mergeCell ref="N12:N13"/>
    <mergeCell ref="O12:O13"/>
    <mergeCell ref="I12:I13"/>
    <mergeCell ref="J12:J13"/>
    <mergeCell ref="K12:K13"/>
    <mergeCell ref="L12:L13"/>
    <mergeCell ref="M12:M13"/>
    <mergeCell ref="B45:D45"/>
    <mergeCell ref="B37:D37"/>
    <mergeCell ref="B29:D29"/>
    <mergeCell ref="B17:D17"/>
    <mergeCell ref="P12:P13"/>
    <mergeCell ref="B42:D42"/>
    <mergeCell ref="B12:D15"/>
    <mergeCell ref="E12:E13"/>
    <mergeCell ref="F12:F13"/>
    <mergeCell ref="G12:G13"/>
    <mergeCell ref="H12:H13"/>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7" zoomScaleNormal="100" workbookViewId="0">
      <selection activeCell="Q42" sqref="Q42"/>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bestFit="1" customWidth="1"/>
    <col min="13" max="13" width="6" style="1" customWidth="1"/>
    <col min="14" max="14" width="6.28515625" style="1" customWidth="1"/>
    <col min="15" max="15" width="6" style="1" customWidth="1"/>
    <col min="16" max="16" width="7.28515625" style="1" customWidth="1"/>
    <col min="17" max="17" width="11.28515625" style="1" bestFit="1" customWidth="1"/>
    <col min="18" max="16384" width="11.42578125" style="1"/>
  </cols>
  <sheetData>
    <row r="1" spans="2:18">
      <c r="D1" s="50"/>
      <c r="E1" s="50"/>
      <c r="F1" s="51"/>
      <c r="G1" s="52"/>
      <c r="H1" s="52"/>
      <c r="I1" s="52"/>
      <c r="J1" s="52"/>
      <c r="K1" s="52"/>
      <c r="L1" s="51"/>
      <c r="M1" s="50"/>
      <c r="N1" s="50"/>
      <c r="O1" s="50"/>
      <c r="P1" s="50"/>
      <c r="Q1" s="51"/>
      <c r="R1" s="51"/>
    </row>
    <row r="2" spans="2:18">
      <c r="D2" s="50"/>
      <c r="E2" s="50"/>
      <c r="F2" s="51"/>
      <c r="G2" s="52"/>
      <c r="H2" s="52"/>
      <c r="I2" s="52"/>
      <c r="J2" s="52"/>
      <c r="K2" s="52"/>
      <c r="L2" s="51"/>
      <c r="M2" s="50"/>
      <c r="N2" s="50"/>
      <c r="O2" s="50"/>
      <c r="P2" s="50"/>
      <c r="Q2" s="51"/>
      <c r="R2" s="51"/>
    </row>
    <row r="3" spans="2:18">
      <c r="D3" s="50"/>
      <c r="E3" s="50"/>
      <c r="F3" s="51"/>
      <c r="G3" s="52"/>
      <c r="H3" s="52"/>
      <c r="I3" s="52"/>
      <c r="J3" s="52"/>
      <c r="K3" s="52"/>
      <c r="L3" s="51"/>
      <c r="M3" s="50"/>
      <c r="N3" s="50"/>
      <c r="O3" s="50"/>
      <c r="P3" s="50"/>
      <c r="Q3" s="51"/>
      <c r="R3" s="51"/>
    </row>
    <row r="4" spans="2:18">
      <c r="D4" s="50"/>
      <c r="E4" s="50"/>
      <c r="F4" s="51"/>
      <c r="G4" s="52"/>
      <c r="H4" s="52"/>
      <c r="I4" s="71"/>
      <c r="J4" s="71"/>
      <c r="K4" s="52"/>
      <c r="L4" s="51"/>
      <c r="M4" s="50"/>
      <c r="N4" s="50"/>
      <c r="O4" s="50"/>
      <c r="P4" s="50"/>
      <c r="Q4" s="51"/>
      <c r="R4" s="51"/>
    </row>
    <row r="5" spans="2:18">
      <c r="D5" s="50"/>
      <c r="F5" s="51"/>
      <c r="G5" s="52"/>
      <c r="I5" s="62"/>
      <c r="J5" s="50"/>
      <c r="K5" s="52"/>
      <c r="L5" s="51"/>
      <c r="M5" s="50"/>
      <c r="N5" s="50"/>
      <c r="O5" s="50"/>
      <c r="P5" s="50"/>
      <c r="Q5" s="51"/>
      <c r="R5" s="51"/>
    </row>
    <row r="6" spans="2:18">
      <c r="D6" s="50"/>
      <c r="E6" s="147"/>
      <c r="F6" s="51"/>
      <c r="G6" s="52"/>
      <c r="I6" s="52"/>
      <c r="J6" s="52"/>
      <c r="K6" s="52"/>
      <c r="L6" s="51"/>
      <c r="M6" s="50"/>
      <c r="N6" s="50"/>
      <c r="O6" s="50"/>
      <c r="P6" s="50"/>
      <c r="Q6" s="51"/>
      <c r="R6" s="51"/>
    </row>
    <row r="7" spans="2:18" ht="15.75" customHeight="1">
      <c r="C7" s="71"/>
      <c r="D7" s="50"/>
      <c r="E7" s="50"/>
      <c r="F7" s="50"/>
      <c r="G7" s="50"/>
      <c r="H7" s="53"/>
      <c r="I7" s="50"/>
      <c r="J7" s="50"/>
      <c r="K7" s="50"/>
      <c r="L7" s="50"/>
      <c r="M7" s="50"/>
      <c r="O7" s="50"/>
      <c r="R7" s="51"/>
    </row>
    <row r="8" spans="2:18" ht="15.75" customHeight="1">
      <c r="H8" s="46" t="s">
        <v>28</v>
      </c>
      <c r="I8" s="46"/>
    </row>
    <row r="9" spans="2:18" ht="15.75" customHeight="1">
      <c r="B9" s="1" t="s">
        <v>35</v>
      </c>
      <c r="H9" s="45" t="s">
        <v>23</v>
      </c>
      <c r="I9" s="45"/>
      <c r="Q9" s="69" t="s">
        <v>30</v>
      </c>
    </row>
    <row r="10" spans="2:18" ht="6.75" customHeight="1"/>
    <row r="11" spans="2:18" ht="3" customHeight="1" thickBot="1"/>
    <row r="12" spans="2:18" ht="12.75" customHeight="1">
      <c r="B12" s="200" t="s">
        <v>22</v>
      </c>
      <c r="C12" s="201"/>
      <c r="D12" s="202"/>
      <c r="E12" s="196" t="s">
        <v>21</v>
      </c>
      <c r="F12" s="196" t="s">
        <v>20</v>
      </c>
      <c r="G12" s="196" t="s">
        <v>19</v>
      </c>
      <c r="H12" s="196" t="s">
        <v>18</v>
      </c>
      <c r="I12" s="196" t="s">
        <v>17</v>
      </c>
      <c r="J12" s="198" t="s">
        <v>16</v>
      </c>
      <c r="K12" s="196" t="s">
        <v>15</v>
      </c>
      <c r="L12" s="196" t="s">
        <v>14</v>
      </c>
      <c r="M12" s="196" t="s">
        <v>13</v>
      </c>
      <c r="N12" s="196" t="s">
        <v>12</v>
      </c>
      <c r="O12" s="196" t="s">
        <v>11</v>
      </c>
      <c r="P12" s="198" t="s">
        <v>10</v>
      </c>
      <c r="Q12" s="188" t="s">
        <v>31</v>
      </c>
    </row>
    <row r="13" spans="2:18">
      <c r="B13" s="203"/>
      <c r="C13" s="204"/>
      <c r="D13" s="205"/>
      <c r="E13" s="197"/>
      <c r="F13" s="197"/>
      <c r="G13" s="197"/>
      <c r="H13" s="197"/>
      <c r="I13" s="197"/>
      <c r="J13" s="199"/>
      <c r="K13" s="197"/>
      <c r="L13" s="197"/>
      <c r="M13" s="197"/>
      <c r="N13" s="197"/>
      <c r="O13" s="197"/>
      <c r="P13" s="199"/>
      <c r="Q13" s="189"/>
    </row>
    <row r="14" spans="2:18" ht="14.25">
      <c r="B14" s="203"/>
      <c r="C14" s="204"/>
      <c r="D14" s="205"/>
      <c r="E14" s="44" t="s">
        <v>9</v>
      </c>
      <c r="F14" s="43"/>
      <c r="G14" s="43"/>
      <c r="H14" s="43"/>
      <c r="I14" s="43"/>
      <c r="J14" s="43"/>
      <c r="K14" s="43"/>
      <c r="L14" s="43"/>
      <c r="M14" s="43"/>
      <c r="N14" s="43"/>
      <c r="O14" s="43"/>
      <c r="P14" s="43"/>
      <c r="Q14" s="48"/>
    </row>
    <row r="15" spans="2:18" ht="15">
      <c r="B15" s="206"/>
      <c r="C15" s="207"/>
      <c r="D15" s="208"/>
      <c r="E15" s="49" t="s">
        <v>24</v>
      </c>
      <c r="F15" s="43"/>
      <c r="G15" s="43"/>
      <c r="H15" s="43"/>
      <c r="I15" s="43"/>
      <c r="J15" s="43"/>
      <c r="K15" s="43"/>
      <c r="L15" s="43"/>
      <c r="M15" s="43"/>
      <c r="N15" s="43"/>
      <c r="O15" s="43"/>
      <c r="P15" s="43"/>
      <c r="Q15" s="42"/>
    </row>
    <row r="16" spans="2:18" ht="3" customHeight="1">
      <c r="B16" s="41"/>
      <c r="C16" s="40"/>
      <c r="D16" s="39"/>
      <c r="E16" s="37"/>
      <c r="F16" s="36"/>
      <c r="G16" s="36"/>
      <c r="H16" s="36"/>
      <c r="I16" s="36"/>
      <c r="J16" s="36"/>
      <c r="K16" s="36"/>
      <c r="L16" s="36"/>
      <c r="M16" s="36"/>
      <c r="N16" s="36"/>
      <c r="O16" s="36"/>
      <c r="P16" s="36"/>
      <c r="Q16" s="38"/>
    </row>
    <row r="17" spans="2:18">
      <c r="B17" s="212" t="s">
        <v>8</v>
      </c>
      <c r="C17" s="213"/>
      <c r="D17" s="214"/>
      <c r="E17" s="37"/>
      <c r="F17" s="36"/>
      <c r="G17" s="36"/>
      <c r="H17" s="36"/>
      <c r="I17" s="36"/>
      <c r="J17" s="36"/>
      <c r="K17" s="36"/>
      <c r="L17" s="36"/>
      <c r="M17" s="36"/>
      <c r="N17" s="36"/>
      <c r="O17" s="36"/>
      <c r="P17" s="36"/>
      <c r="Q17" s="35"/>
    </row>
    <row r="18" spans="2:18" ht="3" customHeight="1">
      <c r="B18" s="8"/>
      <c r="C18" s="17"/>
      <c r="D18" s="7"/>
      <c r="E18" s="2"/>
      <c r="F18" s="2"/>
      <c r="G18" s="2"/>
      <c r="H18" s="2"/>
      <c r="I18" s="2"/>
      <c r="J18" s="2"/>
      <c r="K18" s="2"/>
      <c r="L18" s="2"/>
      <c r="M18" s="2"/>
      <c r="N18" s="2"/>
      <c r="O18" s="2"/>
      <c r="P18" s="2"/>
      <c r="Q18" s="34"/>
    </row>
    <row r="19" spans="2:18">
      <c r="B19" s="8" t="s">
        <v>7</v>
      </c>
      <c r="C19" s="2"/>
      <c r="D19" s="33"/>
      <c r="E19" s="31"/>
      <c r="F19" s="31"/>
      <c r="G19" s="31"/>
      <c r="H19" s="31"/>
      <c r="I19" s="31"/>
      <c r="J19" s="31"/>
      <c r="K19" s="31"/>
      <c r="L19" s="31"/>
      <c r="M19" s="31"/>
      <c r="N19" s="31"/>
      <c r="O19" s="31"/>
      <c r="P19" s="31"/>
      <c r="Q19" s="14"/>
    </row>
    <row r="20" spans="2:18" ht="12.75" customHeight="1">
      <c r="B20" s="32" t="s">
        <v>25</v>
      </c>
      <c r="C20" s="29"/>
      <c r="D20" s="28"/>
      <c r="E20" s="67">
        <v>81.331000000000003</v>
      </c>
      <c r="F20" s="67">
        <v>73.141000000000005</v>
      </c>
      <c r="G20" s="140">
        <v>82.683000000000007</v>
      </c>
      <c r="H20" s="140">
        <v>75.739999999999995</v>
      </c>
      <c r="I20" s="27">
        <v>77.015000000000001</v>
      </c>
      <c r="J20" s="27">
        <v>76.075999999999993</v>
      </c>
      <c r="K20" s="58">
        <v>65.875</v>
      </c>
      <c r="L20" s="27">
        <v>63.866</v>
      </c>
      <c r="M20" s="27">
        <v>70.253</v>
      </c>
      <c r="N20" s="27">
        <v>76.337000000000003</v>
      </c>
      <c r="O20" s="27">
        <v>78.167000000000002</v>
      </c>
      <c r="P20" s="27">
        <v>77.965999999999994</v>
      </c>
      <c r="Q20" s="142">
        <v>898.45</v>
      </c>
      <c r="R20" s="59"/>
    </row>
    <row r="21" spans="2:18" ht="15" customHeight="1">
      <c r="B21" s="30" t="s">
        <v>27</v>
      </c>
      <c r="C21" s="29"/>
      <c r="D21" s="28"/>
      <c r="E21" s="63">
        <v>60.753</v>
      </c>
      <c r="F21" s="63">
        <v>52.095999999999997</v>
      </c>
      <c r="G21" s="141">
        <v>57.524000000000001</v>
      </c>
      <c r="H21" s="141">
        <v>51.235999999999997</v>
      </c>
      <c r="I21" s="31">
        <v>52.155999999999999</v>
      </c>
      <c r="J21" s="31">
        <v>51.29</v>
      </c>
      <c r="K21" s="31">
        <v>43.642000000000003</v>
      </c>
      <c r="L21" s="31">
        <v>44.290999999999997</v>
      </c>
      <c r="M21" s="31">
        <v>51.22</v>
      </c>
      <c r="N21" s="31">
        <v>52.817</v>
      </c>
      <c r="O21" s="31">
        <v>56.040999999999997</v>
      </c>
      <c r="P21" s="31">
        <v>56.180999999999997</v>
      </c>
      <c r="Q21" s="70">
        <v>629.24700000000007</v>
      </c>
      <c r="R21" s="59"/>
    </row>
    <row r="22" spans="2:18" ht="12.75" customHeight="1">
      <c r="B22" s="8"/>
      <c r="C22" s="2"/>
      <c r="D22" s="7"/>
      <c r="E22" s="66"/>
      <c r="F22" s="66"/>
      <c r="G22" s="66"/>
      <c r="H22" s="66"/>
      <c r="I22" s="6"/>
      <c r="J22" s="6"/>
      <c r="K22" s="6"/>
      <c r="L22" s="6"/>
      <c r="M22" s="6"/>
      <c r="N22" s="6"/>
      <c r="O22" s="6"/>
      <c r="P22" s="6"/>
      <c r="Q22" s="142"/>
      <c r="R22" s="59"/>
    </row>
    <row r="23" spans="2:18">
      <c r="B23" s="190" t="s">
        <v>6</v>
      </c>
      <c r="C23" s="191"/>
      <c r="D23" s="192"/>
      <c r="E23" s="67">
        <v>43.396999999999998</v>
      </c>
      <c r="F23" s="67">
        <v>39.798999999999999</v>
      </c>
      <c r="G23" s="67">
        <v>48.843000000000004</v>
      </c>
      <c r="H23" s="67">
        <v>41.585999999999999</v>
      </c>
      <c r="I23" s="67">
        <v>48.924999999999997</v>
      </c>
      <c r="J23" s="67">
        <v>46.113</v>
      </c>
      <c r="K23" s="67">
        <v>43.579000000000001</v>
      </c>
      <c r="L23" s="67">
        <v>44.834000000000003</v>
      </c>
      <c r="M23" s="67">
        <v>42.079000000000001</v>
      </c>
      <c r="N23" s="67">
        <v>41.597999999999999</v>
      </c>
      <c r="O23" s="67">
        <v>47.430999999999997</v>
      </c>
      <c r="P23" s="9">
        <v>42.243000000000002</v>
      </c>
      <c r="Q23" s="142">
        <v>530.42700000000002</v>
      </c>
      <c r="R23" s="59"/>
    </row>
    <row r="24" spans="2:18" ht="15" customHeight="1">
      <c r="B24" s="18" t="s">
        <v>27</v>
      </c>
      <c r="C24" s="17"/>
      <c r="D24" s="16"/>
      <c r="E24" s="63">
        <v>27.911999999999999</v>
      </c>
      <c r="F24" s="63">
        <v>25.71</v>
      </c>
      <c r="G24" s="63">
        <v>32.588999999999999</v>
      </c>
      <c r="H24" s="63">
        <v>29.059000000000001</v>
      </c>
      <c r="I24" s="15">
        <v>33.003</v>
      </c>
      <c r="J24" s="15">
        <v>31.187999999999999</v>
      </c>
      <c r="K24" s="31">
        <v>29.786999999999999</v>
      </c>
      <c r="L24" s="31">
        <v>30.49</v>
      </c>
      <c r="M24" s="31">
        <v>27.963000000000001</v>
      </c>
      <c r="N24" s="15">
        <v>27.667999999999999</v>
      </c>
      <c r="O24" s="15">
        <v>29.873999999999999</v>
      </c>
      <c r="P24" s="63">
        <v>27.788</v>
      </c>
      <c r="Q24" s="70">
        <v>353.03100000000006</v>
      </c>
      <c r="R24" s="59"/>
    </row>
    <row r="25" spans="2:18" ht="15" customHeight="1">
      <c r="B25" s="18"/>
      <c r="C25" s="17"/>
      <c r="D25" s="16"/>
      <c r="E25" s="50"/>
      <c r="F25" s="50"/>
      <c r="G25" s="50"/>
      <c r="H25" s="50"/>
      <c r="N25" s="15"/>
      <c r="O25" s="15"/>
      <c r="P25" s="63"/>
      <c r="Q25" s="142"/>
      <c r="R25" s="59"/>
    </row>
    <row r="26" spans="2:18" ht="12.75" customHeight="1">
      <c r="B26" s="193" t="s">
        <v>1</v>
      </c>
      <c r="C26" s="194"/>
      <c r="D26" s="195"/>
      <c r="E26" s="65">
        <v>80.409000000000006</v>
      </c>
      <c r="F26" s="65">
        <v>71.462000000000003</v>
      </c>
      <c r="G26" s="65">
        <v>91.25</v>
      </c>
      <c r="H26" s="65">
        <v>86.367000000000004</v>
      </c>
      <c r="I26" s="65">
        <v>86.731999999999999</v>
      </c>
      <c r="J26" s="65">
        <v>82.884</v>
      </c>
      <c r="K26" s="65">
        <v>92.838999999999999</v>
      </c>
      <c r="L26" s="65">
        <v>86.088999999999999</v>
      </c>
      <c r="M26" s="65">
        <v>77.831999999999994</v>
      </c>
      <c r="N26" s="65">
        <v>81.966999999999999</v>
      </c>
      <c r="O26" s="65">
        <v>86.242999999999995</v>
      </c>
      <c r="P26" s="65">
        <v>74.153000000000006</v>
      </c>
      <c r="Q26" s="143">
        <v>998.22699999999986</v>
      </c>
      <c r="R26" s="59"/>
    </row>
    <row r="27" spans="2:18">
      <c r="B27" s="8" t="s">
        <v>27</v>
      </c>
      <c r="C27" s="2"/>
      <c r="D27" s="7"/>
      <c r="E27" s="63">
        <v>27.74</v>
      </c>
      <c r="F27" s="63">
        <v>23.875</v>
      </c>
      <c r="G27" s="63">
        <v>29.234000000000002</v>
      </c>
      <c r="H27" s="63">
        <v>28.1</v>
      </c>
      <c r="I27" s="63">
        <v>24.134</v>
      </c>
      <c r="J27" s="15">
        <v>24.919</v>
      </c>
      <c r="K27" s="63">
        <v>42.902000000000001</v>
      </c>
      <c r="L27" s="15">
        <v>31.187000000000001</v>
      </c>
      <c r="M27" s="15">
        <v>28.157</v>
      </c>
      <c r="N27" s="63">
        <v>24.547999999999998</v>
      </c>
      <c r="O27" s="63">
        <v>24.716000000000001</v>
      </c>
      <c r="P27" s="63">
        <v>18.314</v>
      </c>
      <c r="Q27" s="70">
        <v>327.82600000000002</v>
      </c>
      <c r="R27" s="59"/>
    </row>
    <row r="28" spans="2:18" ht="13.5">
      <c r="B28" s="22"/>
      <c r="C28" s="21"/>
      <c r="D28" s="20"/>
      <c r="E28" s="66"/>
      <c r="F28" s="66"/>
      <c r="G28" s="66"/>
      <c r="H28" s="66"/>
      <c r="I28" s="66"/>
      <c r="J28" s="6"/>
      <c r="K28" s="6"/>
      <c r="L28" s="6"/>
      <c r="M28" s="6"/>
      <c r="N28" s="6"/>
      <c r="O28" s="6"/>
      <c r="P28" s="66"/>
      <c r="Q28" s="143"/>
      <c r="R28" s="59"/>
    </row>
    <row r="29" spans="2:18" ht="13.5">
      <c r="B29" s="209" t="s">
        <v>5</v>
      </c>
      <c r="C29" s="210"/>
      <c r="D29" s="211"/>
      <c r="E29" s="50"/>
      <c r="F29" s="50"/>
      <c r="G29" s="50"/>
      <c r="H29" s="50"/>
      <c r="I29" s="50"/>
      <c r="N29" s="6"/>
      <c r="O29" s="6"/>
      <c r="P29" s="66"/>
      <c r="Q29" s="143"/>
      <c r="R29" s="59"/>
    </row>
    <row r="30" spans="2:18" ht="3.75" customHeight="1">
      <c r="B30" s="8"/>
      <c r="C30" s="26"/>
      <c r="D30" s="7"/>
      <c r="E30" s="50"/>
      <c r="F30" s="50"/>
      <c r="G30" s="50"/>
      <c r="H30" s="50"/>
      <c r="I30" s="50"/>
      <c r="N30" s="6"/>
      <c r="O30" s="6"/>
      <c r="P30" s="66"/>
      <c r="Q30" s="143"/>
      <c r="R30" s="59"/>
    </row>
    <row r="31" spans="2:18" ht="12.75" customHeight="1">
      <c r="B31" s="8" t="s">
        <v>2</v>
      </c>
      <c r="C31" s="26"/>
      <c r="D31" s="7"/>
      <c r="E31" s="67">
        <v>3.698</v>
      </c>
      <c r="F31" s="67">
        <v>4.1230000000000002</v>
      </c>
      <c r="G31" s="67">
        <v>4.1280000000000001</v>
      </c>
      <c r="H31" s="67">
        <v>5.4050000000000002</v>
      </c>
      <c r="I31" s="67">
        <v>5.2439999999999998</v>
      </c>
      <c r="J31" s="9">
        <v>4.5110000000000001</v>
      </c>
      <c r="K31" s="9">
        <v>4.03</v>
      </c>
      <c r="L31" s="9">
        <v>5.0839999999999996</v>
      </c>
      <c r="M31" s="9">
        <v>3.286</v>
      </c>
      <c r="N31" s="9">
        <v>4.8310000000000004</v>
      </c>
      <c r="O31" s="67">
        <v>6.2729999999999997</v>
      </c>
      <c r="P31" s="67">
        <v>14.188000000000001</v>
      </c>
      <c r="Q31" s="142">
        <v>64.801000000000002</v>
      </c>
      <c r="R31" s="59"/>
    </row>
    <row r="32" spans="2:18" ht="12.75" customHeight="1">
      <c r="B32" s="8" t="s">
        <v>27</v>
      </c>
      <c r="C32" s="26"/>
      <c r="D32" s="7"/>
      <c r="E32" s="63" t="s">
        <v>0</v>
      </c>
      <c r="F32" s="63" t="s">
        <v>0</v>
      </c>
      <c r="G32" s="63" t="s">
        <v>0</v>
      </c>
      <c r="H32" s="63" t="s">
        <v>0</v>
      </c>
      <c r="I32" s="63" t="s">
        <v>0</v>
      </c>
      <c r="J32" s="63" t="s">
        <v>0</v>
      </c>
      <c r="K32" s="63" t="s">
        <v>0</v>
      </c>
      <c r="L32" s="63" t="s">
        <v>0</v>
      </c>
      <c r="M32" s="63" t="s">
        <v>0</v>
      </c>
      <c r="N32" s="63" t="s">
        <v>0</v>
      </c>
      <c r="O32" s="63" t="s">
        <v>0</v>
      </c>
      <c r="P32" s="63" t="s">
        <v>0</v>
      </c>
      <c r="Q32" s="151" t="s">
        <v>0</v>
      </c>
      <c r="R32" s="59"/>
    </row>
    <row r="33" spans="1:21" ht="12.75" customHeight="1">
      <c r="B33" s="8"/>
      <c r="C33" s="26"/>
      <c r="D33" s="7"/>
      <c r="E33" s="66"/>
      <c r="F33" s="66"/>
      <c r="G33" s="66"/>
      <c r="H33" s="66"/>
      <c r="I33" s="66"/>
      <c r="J33" s="6"/>
      <c r="K33" s="6"/>
      <c r="L33" s="6"/>
      <c r="M33" s="6"/>
      <c r="N33" s="6"/>
      <c r="O33" s="6"/>
      <c r="P33" s="66"/>
      <c r="Q33" s="142"/>
      <c r="R33" s="59"/>
    </row>
    <row r="34" spans="1:21" ht="15.75" customHeight="1">
      <c r="B34" s="25" t="s">
        <v>1</v>
      </c>
      <c r="C34" s="24"/>
      <c r="D34" s="23"/>
      <c r="E34" s="65">
        <v>1.129</v>
      </c>
      <c r="F34" s="65">
        <v>6.6159999999999997</v>
      </c>
      <c r="G34" s="65">
        <v>3.355</v>
      </c>
      <c r="H34" s="65" t="s">
        <v>0</v>
      </c>
      <c r="I34" s="65" t="s">
        <v>0</v>
      </c>
      <c r="J34" s="65">
        <v>5.03</v>
      </c>
      <c r="K34" s="67">
        <v>7.2629999999999999</v>
      </c>
      <c r="L34" s="67">
        <v>5.3440000000000003</v>
      </c>
      <c r="M34" s="67">
        <v>1.9850000000000001</v>
      </c>
      <c r="N34" s="67">
        <v>1.873</v>
      </c>
      <c r="O34" s="67" t="s">
        <v>0</v>
      </c>
      <c r="P34" s="148" t="s">
        <v>0</v>
      </c>
      <c r="Q34" s="152" t="s">
        <v>0</v>
      </c>
      <c r="R34" s="59"/>
    </row>
    <row r="35" spans="1:21">
      <c r="B35" s="8" t="s">
        <v>27</v>
      </c>
      <c r="C35" s="24"/>
      <c r="D35" s="23"/>
      <c r="E35" s="68" t="s">
        <v>0</v>
      </c>
      <c r="F35" s="66" t="s">
        <v>0</v>
      </c>
      <c r="G35" s="66" t="s">
        <v>0</v>
      </c>
      <c r="H35" s="66" t="s">
        <v>0</v>
      </c>
      <c r="I35" s="66" t="s">
        <v>0</v>
      </c>
      <c r="J35" s="66" t="s">
        <v>0</v>
      </c>
      <c r="K35" s="6" t="s">
        <v>0</v>
      </c>
      <c r="L35" s="6" t="s">
        <v>0</v>
      </c>
      <c r="M35" s="6" t="s">
        <v>0</v>
      </c>
      <c r="N35" s="6" t="s">
        <v>0</v>
      </c>
      <c r="O35" s="6" t="s">
        <v>0</v>
      </c>
      <c r="P35" s="66" t="s">
        <v>0</v>
      </c>
      <c r="Q35" s="70" t="s">
        <v>0</v>
      </c>
      <c r="R35" s="59"/>
    </row>
    <row r="36" spans="1:21">
      <c r="B36" s="8"/>
      <c r="C36" s="2"/>
      <c r="D36" s="7"/>
      <c r="E36" s="66"/>
      <c r="F36" s="66"/>
      <c r="G36" s="66"/>
      <c r="H36" s="66"/>
      <c r="I36" s="66"/>
      <c r="J36" s="6"/>
      <c r="K36" s="6"/>
      <c r="L36" s="6"/>
      <c r="M36" s="6"/>
      <c r="N36" s="6"/>
      <c r="O36" s="6"/>
      <c r="P36" s="66"/>
      <c r="Q36" s="142"/>
      <c r="R36" s="59"/>
    </row>
    <row r="37" spans="1:21" ht="12.75" customHeight="1">
      <c r="B37" s="209" t="s">
        <v>4</v>
      </c>
      <c r="C37" s="210"/>
      <c r="D37" s="211"/>
      <c r="E37" s="66"/>
      <c r="F37" s="66"/>
      <c r="G37" s="66"/>
      <c r="H37" s="66"/>
      <c r="I37" s="66"/>
      <c r="J37" s="6"/>
      <c r="K37" s="6"/>
      <c r="M37" s="6"/>
      <c r="P37" s="66"/>
      <c r="Q37" s="142"/>
      <c r="R37" s="59"/>
    </row>
    <row r="38" spans="1:21" ht="3.75" customHeight="1">
      <c r="B38" s="8"/>
      <c r="C38" s="19"/>
      <c r="D38" s="7"/>
      <c r="E38" s="66"/>
      <c r="F38" s="66"/>
      <c r="G38" s="66"/>
      <c r="H38" s="66"/>
      <c r="I38" s="66"/>
      <c r="J38" s="6"/>
      <c r="K38" s="6"/>
      <c r="L38" s="6"/>
      <c r="M38" s="6"/>
      <c r="P38" s="66"/>
      <c r="Q38" s="142"/>
      <c r="R38" s="59"/>
    </row>
    <row r="39" spans="1:21">
      <c r="B39" s="8" t="s">
        <v>2</v>
      </c>
      <c r="C39" s="2"/>
      <c r="D39" s="7"/>
      <c r="E39" s="67">
        <v>36.933</v>
      </c>
      <c r="F39" s="67">
        <v>33.856999999999999</v>
      </c>
      <c r="G39" s="67">
        <v>53.424999999999997</v>
      </c>
      <c r="H39" s="67">
        <v>40.68</v>
      </c>
      <c r="I39" s="67">
        <v>33.491999999999997</v>
      </c>
      <c r="J39" s="67">
        <v>38.96</v>
      </c>
      <c r="K39" s="67">
        <v>48.085000000000001</v>
      </c>
      <c r="L39" s="67">
        <v>36.985999999999997</v>
      </c>
      <c r="M39" s="67">
        <v>49.264000000000003</v>
      </c>
      <c r="N39" s="67">
        <v>48.308</v>
      </c>
      <c r="O39" s="67">
        <v>60.86</v>
      </c>
      <c r="P39" s="67">
        <v>49.478000000000002</v>
      </c>
      <c r="Q39" s="142">
        <v>530.32799999999997</v>
      </c>
      <c r="R39" s="59"/>
    </row>
    <row r="40" spans="1:21">
      <c r="B40" s="8" t="s">
        <v>27</v>
      </c>
      <c r="C40" s="2"/>
      <c r="D40" s="7"/>
      <c r="E40" s="63">
        <v>20.625</v>
      </c>
      <c r="F40" s="63">
        <v>17.460999999999999</v>
      </c>
      <c r="G40" s="63">
        <v>32.055</v>
      </c>
      <c r="H40" s="63">
        <v>21.585000000000001</v>
      </c>
      <c r="I40" s="63">
        <v>18.902999999999999</v>
      </c>
      <c r="J40" s="63">
        <v>20.338999999999999</v>
      </c>
      <c r="K40" s="63">
        <v>21.994</v>
      </c>
      <c r="L40" s="64">
        <v>18.576000000000001</v>
      </c>
      <c r="M40" s="64">
        <v>34.613999999999997</v>
      </c>
      <c r="N40" s="64">
        <v>30.07</v>
      </c>
      <c r="O40" s="64">
        <v>39.073999999999998</v>
      </c>
      <c r="P40" s="64" t="s">
        <v>0</v>
      </c>
      <c r="Q40" s="151" t="s">
        <v>0</v>
      </c>
      <c r="R40" s="59"/>
      <c r="T40" s="50"/>
      <c r="U40" s="50"/>
    </row>
    <row r="41" spans="1:21">
      <c r="B41" s="8"/>
      <c r="C41" s="2"/>
      <c r="D41" s="7"/>
      <c r="E41" s="66"/>
      <c r="F41" s="66"/>
      <c r="G41" s="66"/>
      <c r="H41" s="66"/>
      <c r="I41" s="6"/>
      <c r="J41" s="6"/>
      <c r="K41" s="6"/>
      <c r="N41" s="19"/>
      <c r="O41" s="19"/>
      <c r="P41" s="66"/>
      <c r="Q41" s="70"/>
      <c r="R41" s="59"/>
    </row>
    <row r="42" spans="1:21" ht="12.75" customHeight="1">
      <c r="B42" s="193" t="s">
        <v>1</v>
      </c>
      <c r="C42" s="194"/>
      <c r="D42" s="195"/>
      <c r="E42" s="65">
        <v>53.029000000000003</v>
      </c>
      <c r="F42" s="65">
        <v>59.451999999999998</v>
      </c>
      <c r="G42" s="65">
        <v>85.045000000000002</v>
      </c>
      <c r="H42" s="65">
        <v>61.862000000000002</v>
      </c>
      <c r="I42" s="65">
        <v>68.281000000000006</v>
      </c>
      <c r="J42" s="65">
        <v>51.283999999999999</v>
      </c>
      <c r="K42" s="65">
        <v>17.09</v>
      </c>
      <c r="L42" s="148">
        <v>53.732999999999997</v>
      </c>
      <c r="M42" s="65">
        <v>60.866999999999997</v>
      </c>
      <c r="N42" s="65">
        <v>60.887</v>
      </c>
      <c r="O42" s="65">
        <v>43.764000000000003</v>
      </c>
      <c r="P42" s="65">
        <v>52.191000000000003</v>
      </c>
      <c r="Q42" s="142">
        <v>667.48500000000001</v>
      </c>
      <c r="R42" s="59"/>
      <c r="S42" s="50"/>
    </row>
    <row r="43" spans="1:21" ht="12.75" customHeight="1">
      <c r="B43" s="18" t="s">
        <v>27</v>
      </c>
      <c r="C43" s="17"/>
      <c r="D43" s="16"/>
      <c r="E43" s="63">
        <v>44.6</v>
      </c>
      <c r="F43" s="63">
        <v>54.853999999999999</v>
      </c>
      <c r="G43" s="63">
        <v>74.171999999999997</v>
      </c>
      <c r="H43" s="63" t="s">
        <v>0</v>
      </c>
      <c r="I43" s="63" t="s">
        <v>0</v>
      </c>
      <c r="J43" s="63" t="s">
        <v>0</v>
      </c>
      <c r="K43" s="63" t="s">
        <v>0</v>
      </c>
      <c r="L43" s="63" t="s">
        <v>0</v>
      </c>
      <c r="M43" s="63" t="s">
        <v>0</v>
      </c>
      <c r="N43" s="63" t="s">
        <v>0</v>
      </c>
      <c r="O43" s="63" t="s">
        <v>0</v>
      </c>
      <c r="P43" s="63" t="s">
        <v>0</v>
      </c>
      <c r="Q43" s="151" t="s">
        <v>0</v>
      </c>
      <c r="R43" s="59"/>
    </row>
    <row r="44" spans="1:21" ht="12.75" customHeight="1">
      <c r="B44" s="22"/>
      <c r="C44" s="21"/>
      <c r="D44" s="20"/>
      <c r="E44" s="66"/>
      <c r="F44" s="66"/>
      <c r="G44" s="66"/>
      <c r="H44" s="66"/>
      <c r="I44" s="6"/>
      <c r="J44" s="6"/>
      <c r="K44" s="6"/>
      <c r="L44" s="6"/>
      <c r="M44" s="6"/>
      <c r="N44" s="47"/>
      <c r="O44" s="47"/>
      <c r="P44" s="66"/>
      <c r="Q44" s="70"/>
      <c r="R44" s="59"/>
    </row>
    <row r="45" spans="1:21" ht="12.75" customHeight="1">
      <c r="A45" s="57"/>
      <c r="B45" s="209" t="s">
        <v>3</v>
      </c>
      <c r="C45" s="210"/>
      <c r="D45" s="211"/>
      <c r="E45" s="50"/>
      <c r="F45" s="50"/>
      <c r="G45" s="50"/>
      <c r="H45" s="50"/>
      <c r="N45" s="15"/>
      <c r="O45" s="15"/>
      <c r="P45" s="66"/>
      <c r="Q45" s="70"/>
      <c r="R45" s="59"/>
    </row>
    <row r="46" spans="1:21" ht="4.5" customHeight="1">
      <c r="B46" s="55"/>
      <c r="C46" s="26"/>
      <c r="D46" s="56"/>
      <c r="E46" s="50"/>
      <c r="F46" s="50"/>
      <c r="G46" s="50"/>
      <c r="H46" s="50"/>
      <c r="N46" s="6"/>
      <c r="O46" s="6"/>
      <c r="P46" s="66"/>
      <c r="Q46" s="70"/>
      <c r="R46" s="59"/>
    </row>
    <row r="47" spans="1:21" ht="12.75" customHeight="1">
      <c r="B47" s="8" t="s">
        <v>2</v>
      </c>
      <c r="C47" s="2"/>
      <c r="D47" s="7"/>
      <c r="E47" s="67">
        <v>95.257000000000005</v>
      </c>
      <c r="F47" s="67">
        <v>83.662000000000006</v>
      </c>
      <c r="G47" s="67">
        <v>85.046000000000006</v>
      </c>
      <c r="H47" s="67">
        <v>73.14</v>
      </c>
      <c r="I47" s="67">
        <v>89.400999999999996</v>
      </c>
      <c r="J47" s="67">
        <v>79.716999999999999</v>
      </c>
      <c r="K47" s="9">
        <v>73.311999999999998</v>
      </c>
      <c r="L47" s="9">
        <v>94.100999999999999</v>
      </c>
      <c r="M47" s="9">
        <v>90.405000000000001</v>
      </c>
      <c r="N47" s="9">
        <v>92.361000000000004</v>
      </c>
      <c r="O47" s="9">
        <v>94.263000000000005</v>
      </c>
      <c r="P47" s="67">
        <v>95.100999999999999</v>
      </c>
      <c r="Q47" s="142">
        <v>1045.7660000000001</v>
      </c>
      <c r="R47" s="59"/>
    </row>
    <row r="48" spans="1:21">
      <c r="B48" s="8" t="s">
        <v>27</v>
      </c>
      <c r="C48" s="17"/>
      <c r="D48" s="16"/>
      <c r="E48" s="63" t="s">
        <v>0</v>
      </c>
      <c r="F48" s="63">
        <v>80.108999999999995</v>
      </c>
      <c r="G48" s="63">
        <v>79.564999999999998</v>
      </c>
      <c r="H48" s="63">
        <v>63.402000000000001</v>
      </c>
      <c r="I48" s="63">
        <v>74.492000000000004</v>
      </c>
      <c r="J48" s="63" t="s">
        <v>0</v>
      </c>
      <c r="K48" s="15" t="s">
        <v>0</v>
      </c>
      <c r="L48" s="15" t="s">
        <v>0</v>
      </c>
      <c r="M48" s="15" t="s">
        <v>0</v>
      </c>
      <c r="N48" s="15" t="s">
        <v>0</v>
      </c>
      <c r="O48" s="15" t="s">
        <v>0</v>
      </c>
      <c r="P48" s="63" t="s">
        <v>0</v>
      </c>
      <c r="Q48" s="14" t="s">
        <v>0</v>
      </c>
    </row>
    <row r="49" spans="2:17">
      <c r="B49" s="8"/>
      <c r="C49" s="17"/>
      <c r="D49" s="16"/>
      <c r="E49" s="15"/>
      <c r="F49" s="15"/>
      <c r="G49" s="63"/>
      <c r="H49" s="63"/>
      <c r="I49" s="15"/>
      <c r="J49" s="15"/>
      <c r="K49" s="15"/>
      <c r="L49" s="15"/>
      <c r="M49" s="15"/>
      <c r="N49" s="15"/>
      <c r="O49" s="15"/>
      <c r="P49" s="15"/>
      <c r="Q49" s="14"/>
    </row>
    <row r="50" spans="2:17" ht="13.5">
      <c r="B50" s="13" t="s">
        <v>1</v>
      </c>
      <c r="C50" s="12"/>
      <c r="D50" s="11"/>
      <c r="E50" s="47" t="s">
        <v>0</v>
      </c>
      <c r="F50" s="9" t="s">
        <v>0</v>
      </c>
      <c r="G50" s="9" t="s">
        <v>0</v>
      </c>
      <c r="H50" s="9" t="s">
        <v>0</v>
      </c>
      <c r="I50" s="9" t="s">
        <v>0</v>
      </c>
      <c r="J50" s="9" t="s">
        <v>0</v>
      </c>
      <c r="K50" s="9" t="s">
        <v>0</v>
      </c>
      <c r="L50" s="9" t="s">
        <v>0</v>
      </c>
      <c r="M50" s="9" t="s">
        <v>0</v>
      </c>
      <c r="N50" s="9" t="s">
        <v>0</v>
      </c>
      <c r="O50" s="9" t="s">
        <v>0</v>
      </c>
      <c r="P50" s="9" t="s">
        <v>0</v>
      </c>
      <c r="Q50" s="149" t="s">
        <v>0</v>
      </c>
    </row>
    <row r="51" spans="2:17">
      <c r="B51" s="8" t="s">
        <v>27</v>
      </c>
      <c r="C51" s="2"/>
      <c r="D51" s="7"/>
      <c r="E51" s="10" t="s">
        <v>0</v>
      </c>
      <c r="F51" s="10" t="s">
        <v>0</v>
      </c>
      <c r="G51" s="10" t="s">
        <v>0</v>
      </c>
      <c r="H51" s="10" t="s">
        <v>0</v>
      </c>
      <c r="I51" s="10" t="s">
        <v>0</v>
      </c>
      <c r="J51" s="10" t="s">
        <v>0</v>
      </c>
      <c r="K51" s="10" t="s">
        <v>0</v>
      </c>
      <c r="L51" s="10" t="s">
        <v>0</v>
      </c>
      <c r="M51" s="10" t="s">
        <v>0</v>
      </c>
      <c r="N51" s="10" t="s">
        <v>0</v>
      </c>
      <c r="O51" s="10" t="s">
        <v>0</v>
      </c>
      <c r="P51" s="6" t="s">
        <v>0</v>
      </c>
      <c r="Q51" s="34" t="s">
        <v>0</v>
      </c>
    </row>
    <row r="52" spans="2:17" ht="13.5" thickBot="1">
      <c r="B52" s="5"/>
      <c r="C52" s="3"/>
      <c r="D52" s="4"/>
      <c r="E52" s="3"/>
      <c r="F52" s="3"/>
      <c r="G52" s="3"/>
      <c r="H52" s="3"/>
      <c r="I52" s="3"/>
      <c r="J52" s="3"/>
      <c r="K52" s="3"/>
      <c r="L52" s="3"/>
      <c r="M52" s="3"/>
      <c r="N52" s="3"/>
      <c r="O52" s="3"/>
      <c r="P52" s="4"/>
      <c r="Q52" s="54"/>
    </row>
    <row r="53" spans="2:17">
      <c r="B53" s="2"/>
      <c r="C53" s="2"/>
      <c r="D53" s="2"/>
      <c r="E53" s="2"/>
      <c r="F53" s="2"/>
      <c r="G53" s="2"/>
      <c r="H53" s="2"/>
      <c r="I53" s="2"/>
      <c r="J53" s="2"/>
      <c r="K53" s="2"/>
      <c r="L53" s="2"/>
      <c r="M53" s="2"/>
      <c r="N53" s="2"/>
      <c r="O53" s="2"/>
      <c r="P53" s="2"/>
      <c r="Q53" s="2"/>
    </row>
    <row r="54" spans="2:17">
      <c r="B54" s="2"/>
      <c r="C54" s="2"/>
      <c r="D54" s="2"/>
      <c r="E54" s="2"/>
      <c r="F54" s="2"/>
      <c r="G54" s="2"/>
      <c r="H54" s="2"/>
      <c r="I54" s="2"/>
      <c r="J54" s="2"/>
      <c r="K54" s="2"/>
      <c r="L54" s="2"/>
      <c r="M54" s="2"/>
      <c r="N54" s="2"/>
      <c r="O54" s="2"/>
      <c r="P54" s="2"/>
      <c r="Q54" s="61" t="s">
        <v>26</v>
      </c>
    </row>
    <row r="55" spans="2:17">
      <c r="B55" s="2"/>
      <c r="C55" s="2"/>
      <c r="D55" s="2"/>
      <c r="E55" s="2"/>
      <c r="F55" s="2"/>
      <c r="G55" s="2"/>
      <c r="H55" s="2"/>
      <c r="I55" s="2"/>
      <c r="J55" s="2"/>
      <c r="K55" s="2"/>
      <c r="L55" s="2"/>
      <c r="M55" s="2"/>
      <c r="N55" s="2"/>
      <c r="O55" s="2"/>
      <c r="P55" s="2"/>
      <c r="Q55" s="60" t="s">
        <v>29</v>
      </c>
    </row>
    <row r="56" spans="2:17">
      <c r="B56" s="2"/>
      <c r="C56" s="2"/>
      <c r="D56" s="2"/>
      <c r="E56" s="2"/>
      <c r="F56" s="2"/>
      <c r="G56" s="2"/>
      <c r="H56" s="2"/>
      <c r="I56" s="2"/>
      <c r="J56" s="2"/>
      <c r="K56" s="2"/>
      <c r="L56" s="2"/>
      <c r="M56" s="2"/>
      <c r="N56" s="2"/>
      <c r="O56" s="2"/>
      <c r="P56" s="2"/>
    </row>
    <row r="57" spans="2:17">
      <c r="B57" s="2"/>
      <c r="C57" s="2"/>
      <c r="D57" s="2"/>
      <c r="E57" s="2"/>
      <c r="F57" s="2"/>
      <c r="G57" s="2"/>
      <c r="H57" s="2"/>
      <c r="I57" s="2"/>
      <c r="J57" s="2"/>
      <c r="K57" s="2"/>
      <c r="L57" s="2"/>
      <c r="M57" s="2"/>
      <c r="N57" s="2"/>
      <c r="O57" s="2"/>
      <c r="P57" s="2"/>
      <c r="Q57" s="2"/>
    </row>
    <row r="58" spans="2:17">
      <c r="B58" s="2"/>
      <c r="C58" s="2"/>
      <c r="D58" s="2"/>
      <c r="E58" s="2"/>
      <c r="F58" s="2"/>
      <c r="G58" s="2"/>
      <c r="H58" s="2"/>
      <c r="I58" s="2"/>
      <c r="J58" s="2"/>
      <c r="K58" s="2"/>
      <c r="L58" s="2"/>
      <c r="M58" s="2"/>
      <c r="N58" s="2"/>
      <c r="O58" s="2"/>
      <c r="P58" s="2"/>
      <c r="Q58" s="2"/>
    </row>
    <row r="59" spans="2:17">
      <c r="B59" s="2"/>
      <c r="C59" s="2"/>
      <c r="D59" s="2"/>
      <c r="E59" s="2"/>
      <c r="F59" s="2"/>
      <c r="G59" s="2"/>
      <c r="H59" s="2"/>
      <c r="I59" s="2"/>
      <c r="J59" s="2"/>
      <c r="K59" s="2"/>
      <c r="L59" s="2"/>
      <c r="M59" s="2"/>
      <c r="N59" s="2"/>
      <c r="O59" s="2"/>
      <c r="P59" s="2"/>
      <c r="Q59" s="2"/>
    </row>
    <row r="60" spans="2:17">
      <c r="B60" s="2"/>
      <c r="C60" s="2"/>
      <c r="D60" s="2"/>
      <c r="E60" s="2"/>
      <c r="F60" s="2"/>
      <c r="G60" s="2"/>
      <c r="H60" s="2"/>
      <c r="I60" s="2"/>
      <c r="J60" s="2"/>
      <c r="K60" s="2"/>
      <c r="L60" s="2"/>
      <c r="M60" s="2"/>
      <c r="N60" s="2"/>
      <c r="O60" s="2"/>
      <c r="P60" s="2"/>
      <c r="Q60" s="2"/>
    </row>
    <row r="61" spans="2:17">
      <c r="B61" s="2"/>
      <c r="C61" s="2"/>
      <c r="D61" s="2"/>
      <c r="E61" s="2"/>
      <c r="F61" s="2"/>
      <c r="G61" s="2"/>
      <c r="H61" s="2"/>
      <c r="I61" s="2"/>
      <c r="J61" s="2"/>
      <c r="K61" s="2"/>
      <c r="L61" s="2"/>
      <c r="M61" s="2"/>
      <c r="N61" s="2"/>
      <c r="O61" s="2"/>
      <c r="P61" s="2"/>
      <c r="Q61" s="2"/>
    </row>
    <row r="62" spans="2:17">
      <c r="B62" s="2" t="s">
        <v>8</v>
      </c>
      <c r="C62" s="2"/>
      <c r="D62" s="6">
        <v>2017</v>
      </c>
      <c r="E62" s="144">
        <f t="shared" ref="E62:J62" si="0">IF(E20+E23+E26=0,"",E20+E23+E26)</f>
        <v>205.137</v>
      </c>
      <c r="F62" s="144">
        <f t="shared" si="0"/>
        <v>184.40199999999999</v>
      </c>
      <c r="G62" s="144">
        <f t="shared" si="0"/>
        <v>222.77600000000001</v>
      </c>
      <c r="H62" s="144">
        <f t="shared" si="0"/>
        <v>203.69299999999998</v>
      </c>
      <c r="I62" s="144">
        <f t="shared" si="0"/>
        <v>212.672</v>
      </c>
      <c r="J62" s="144">
        <f t="shared" si="0"/>
        <v>205.07299999999998</v>
      </c>
      <c r="K62" s="145">
        <f>IF(K20+K23+K26=0,"",K20+K23+K26)</f>
        <v>202.29300000000001</v>
      </c>
      <c r="L62" s="145">
        <f t="shared" ref="L62" si="1">IF(L20+L23+L26=0,"",L20+L23+L26)</f>
        <v>194.78899999999999</v>
      </c>
      <c r="M62" s="145">
        <f>IF(M20+M23+M26=0,#N/A,M20+M23+M26)</f>
        <v>190.16399999999999</v>
      </c>
      <c r="N62" s="145">
        <f t="shared" ref="N62:P62" si="2">IF(N20+N23+N26=0,#N/A,N20+N23+N26)</f>
        <v>199.90199999999999</v>
      </c>
      <c r="O62" s="145">
        <f t="shared" si="2"/>
        <v>211.84100000000001</v>
      </c>
      <c r="P62" s="145">
        <f t="shared" si="2"/>
        <v>194.36200000000002</v>
      </c>
      <c r="Q62" s="2"/>
    </row>
    <row r="63" spans="2:17">
      <c r="B63" s="2"/>
      <c r="C63" s="2"/>
      <c r="D63" s="6">
        <v>2016</v>
      </c>
      <c r="E63" s="144">
        <f>'KJ 2016'!E20+'KJ 2016'!E23+'KJ 2016'!E26</f>
        <v>209.46800000000002</v>
      </c>
      <c r="F63" s="144">
        <f>'KJ 2016'!F20+'KJ 2016'!F23+'KJ 2016'!F26</f>
        <v>226.92699999999999</v>
      </c>
      <c r="G63" s="144">
        <f>'KJ 2016'!G20+'KJ 2016'!G23+'KJ 2016'!G26</f>
        <v>213.87299999999999</v>
      </c>
      <c r="H63" s="144">
        <f>'KJ 2016'!H20+'KJ 2016'!H23+'KJ 2016'!H26</f>
        <v>208.08699999999999</v>
      </c>
      <c r="I63" s="144">
        <f>'KJ 2016'!I20+'KJ 2016'!I23+'KJ 2016'!I26</f>
        <v>229.874</v>
      </c>
      <c r="J63" s="144">
        <f>'KJ 2016'!J20+'KJ 2016'!J23+'KJ 2016'!J26</f>
        <v>231.11200000000002</v>
      </c>
      <c r="K63" s="144">
        <f>'KJ 2016'!K20+'KJ 2016'!K23+'KJ 2016'!K26</f>
        <v>209.56100000000001</v>
      </c>
      <c r="L63" s="144">
        <f>'KJ 2016'!L20+'KJ 2016'!L23+'KJ 2016'!L26</f>
        <v>229.74699999999999</v>
      </c>
      <c r="M63" s="144">
        <f>'KJ 2016'!M20+'KJ 2016'!M23+'KJ 2016'!M26</f>
        <v>233.58600000000001</v>
      </c>
      <c r="N63" s="144">
        <f>'KJ 2016'!N20+'KJ 2016'!N23+'KJ 2016'!N26</f>
        <v>256.30399999999997</v>
      </c>
      <c r="O63" s="144">
        <f>'KJ 2016'!O20+'KJ 2016'!O23+'KJ 2016'!O26</f>
        <v>223.821</v>
      </c>
      <c r="P63" s="144">
        <f>'KJ 2016'!P20+'KJ 2016'!P23+'KJ 2016'!P26</f>
        <v>242.92699999999996</v>
      </c>
      <c r="Q63" s="2"/>
    </row>
    <row r="64" spans="2:17">
      <c r="B64" s="2" t="s">
        <v>5</v>
      </c>
      <c r="C64" s="2"/>
      <c r="D64" s="6">
        <v>2017</v>
      </c>
      <c r="E64" s="144">
        <f t="shared" ref="E64:I64" si="3">IF(E31=0,"",E31)</f>
        <v>3.698</v>
      </c>
      <c r="F64" s="144">
        <f t="shared" si="3"/>
        <v>4.1230000000000002</v>
      </c>
      <c r="G64" s="144">
        <f t="shared" si="3"/>
        <v>4.1280000000000001</v>
      </c>
      <c r="H64" s="144">
        <f t="shared" si="3"/>
        <v>5.4050000000000002</v>
      </c>
      <c r="I64" s="144">
        <f t="shared" si="3"/>
        <v>5.2439999999999998</v>
      </c>
      <c r="J64" s="144">
        <f>IF(J31=0,"",J31)</f>
        <v>4.5110000000000001</v>
      </c>
      <c r="K64" s="144">
        <f>IF(K31=0,"",K31)</f>
        <v>4.03</v>
      </c>
      <c r="L64" s="144">
        <f t="shared" ref="L64" si="4">IF(L31=0,"",L31)</f>
        <v>5.0839999999999996</v>
      </c>
      <c r="M64" s="144">
        <f>IF(M31=0,#N/A,M31)</f>
        <v>3.286</v>
      </c>
      <c r="N64" s="144">
        <f t="shared" ref="N64:P64" si="5">IF(N31=0,#N/A,N31)</f>
        <v>4.8310000000000004</v>
      </c>
      <c r="O64" s="144">
        <f t="shared" si="5"/>
        <v>6.2729999999999997</v>
      </c>
      <c r="P64" s="144">
        <f t="shared" si="5"/>
        <v>14.188000000000001</v>
      </c>
      <c r="Q64" s="2"/>
    </row>
    <row r="65" spans="2:17">
      <c r="B65" s="2"/>
      <c r="C65" s="2"/>
      <c r="D65" s="6">
        <v>2016</v>
      </c>
      <c r="E65" s="144">
        <f>'KJ 2016'!E31</f>
        <v>2.7949999999999999</v>
      </c>
      <c r="F65" s="144">
        <f>'KJ 2016'!F31</f>
        <v>2.8889999999999998</v>
      </c>
      <c r="G65" s="144">
        <f>'KJ 2016'!G31</f>
        <v>3.448</v>
      </c>
      <c r="H65" s="144">
        <f>'KJ 2016'!H31</f>
        <v>2.6739999999999999</v>
      </c>
      <c r="I65" s="144">
        <f>'KJ 2016'!I31</f>
        <v>3.1150000000000002</v>
      </c>
      <c r="J65" s="144">
        <f>'KJ 2016'!J31</f>
        <v>3.4950000000000001</v>
      </c>
      <c r="K65" s="144">
        <f>'KJ 2016'!K31</f>
        <v>2.8719999999999999</v>
      </c>
      <c r="L65" s="144">
        <f>'KJ 2016'!L31</f>
        <v>3.6339999999999999</v>
      </c>
      <c r="M65" s="144">
        <f>'KJ 2016'!M31</f>
        <v>3.367</v>
      </c>
      <c r="N65" s="144">
        <f>'KJ 2016'!N31</f>
        <v>2.8210000000000002</v>
      </c>
      <c r="O65" s="144">
        <f>'KJ 2016'!O31</f>
        <v>3.0819999999999999</v>
      </c>
      <c r="P65" s="144">
        <f>'KJ 2016'!P31</f>
        <v>11.997</v>
      </c>
      <c r="Q65" s="2"/>
    </row>
    <row r="66" spans="2:17">
      <c r="B66" s="2" t="s">
        <v>4</v>
      </c>
      <c r="C66" s="2"/>
      <c r="D66" s="6">
        <v>2017</v>
      </c>
      <c r="E66" s="144">
        <f t="shared" ref="E66:I66" si="6">IF(E39+E42=0,"",E39+E42)</f>
        <v>89.962000000000003</v>
      </c>
      <c r="F66" s="144">
        <f t="shared" si="6"/>
        <v>93.308999999999997</v>
      </c>
      <c r="G66" s="144">
        <f t="shared" si="6"/>
        <v>138.47</v>
      </c>
      <c r="H66" s="144">
        <f t="shared" si="6"/>
        <v>102.542</v>
      </c>
      <c r="I66" s="144">
        <f t="shared" si="6"/>
        <v>101.773</v>
      </c>
      <c r="J66" s="144">
        <f>IF(J39+J42=0,"",J39+J42)</f>
        <v>90.244</v>
      </c>
      <c r="K66" s="144">
        <f t="shared" ref="K66:L66" si="7">IF(K39+K42=0,"",K39+K42)</f>
        <v>65.174999999999997</v>
      </c>
      <c r="L66" s="144">
        <f t="shared" si="7"/>
        <v>90.718999999999994</v>
      </c>
      <c r="M66" s="144">
        <f>IF(M39+M42=0,#N/A,M39+M42)</f>
        <v>110.131</v>
      </c>
      <c r="N66" s="144">
        <f t="shared" ref="N66:P66" si="8">IF(N39+N42=0,#N/A,N39+N42)</f>
        <v>109.19499999999999</v>
      </c>
      <c r="O66" s="144">
        <f t="shared" si="8"/>
        <v>104.624</v>
      </c>
      <c r="P66" s="144">
        <f t="shared" si="8"/>
        <v>101.66900000000001</v>
      </c>
      <c r="Q66" s="2"/>
    </row>
    <row r="67" spans="2:17">
      <c r="B67" s="2"/>
      <c r="C67" s="2"/>
      <c r="D67" s="6">
        <v>2016</v>
      </c>
      <c r="E67" s="144">
        <f>'KJ 2016'!E39+'KJ 2016'!E42</f>
        <v>89.2</v>
      </c>
      <c r="F67" s="144">
        <f>'KJ 2016'!F39+'KJ 2016'!F42</f>
        <v>90</v>
      </c>
      <c r="G67" s="144">
        <f>'KJ 2016'!G39+'KJ 2016'!G42</f>
        <v>72.86</v>
      </c>
      <c r="H67" s="144">
        <f>'KJ 2016'!H39+'KJ 2016'!H42</f>
        <v>60.011000000000003</v>
      </c>
      <c r="I67" s="144">
        <f>'KJ 2016'!I39+'KJ 2016'!I42</f>
        <v>67.24199999999999</v>
      </c>
      <c r="J67" s="144">
        <f>'KJ 2016'!J39+'KJ 2016'!J42</f>
        <v>62.41</v>
      </c>
      <c r="K67" s="144">
        <f>'KJ 2016'!K39+'KJ 2016'!K42</f>
        <v>74.593999999999994</v>
      </c>
      <c r="L67" s="144">
        <f>'KJ 2016'!L39+'KJ 2016'!L42</f>
        <v>79.02</v>
      </c>
      <c r="M67" s="144">
        <f>'KJ 2016'!M39+'KJ 2016'!M42</f>
        <v>69.056999999999988</v>
      </c>
      <c r="N67" s="144">
        <f>'KJ 2016'!N39+'KJ 2016'!N42</f>
        <v>79.475999999999999</v>
      </c>
      <c r="O67" s="144">
        <f>'KJ 2016'!O39+'KJ 2016'!O42</f>
        <v>63.491</v>
      </c>
      <c r="P67" s="144">
        <f>'KJ 2016'!P39+'KJ 2016'!P42</f>
        <v>75.259</v>
      </c>
      <c r="Q67" s="2"/>
    </row>
    <row r="68" spans="2:17">
      <c r="B68" s="2" t="s">
        <v>3</v>
      </c>
      <c r="C68" s="2"/>
      <c r="D68" s="6">
        <v>2017</v>
      </c>
      <c r="E68" s="144">
        <f t="shared" ref="E68:I68" si="9">IF(E47=0,"",E47)</f>
        <v>95.257000000000005</v>
      </c>
      <c r="F68" s="144">
        <f t="shared" si="9"/>
        <v>83.662000000000006</v>
      </c>
      <c r="G68" s="144">
        <f t="shared" si="9"/>
        <v>85.046000000000006</v>
      </c>
      <c r="H68" s="144">
        <f t="shared" si="9"/>
        <v>73.14</v>
      </c>
      <c r="I68" s="144">
        <f t="shared" si="9"/>
        <v>89.400999999999996</v>
      </c>
      <c r="J68" s="144">
        <f>IF(J47=0,"",J47)</f>
        <v>79.716999999999999</v>
      </c>
      <c r="K68" s="144">
        <f t="shared" ref="K68:L68" si="10">IF(K47=0,"",K47)</f>
        <v>73.311999999999998</v>
      </c>
      <c r="L68" s="144">
        <f t="shared" si="10"/>
        <v>94.100999999999999</v>
      </c>
      <c r="M68" s="144">
        <f>IF(M47=0,#N/A,M47)</f>
        <v>90.405000000000001</v>
      </c>
      <c r="N68" s="144">
        <f t="shared" ref="N68:O68" si="11">IF(N47=0,#N/A,N47)</f>
        <v>92.361000000000004</v>
      </c>
      <c r="O68" s="144">
        <f t="shared" si="11"/>
        <v>94.263000000000005</v>
      </c>
      <c r="P68" s="144">
        <f>IF(P47=0,#N/A,P47)</f>
        <v>95.100999999999999</v>
      </c>
      <c r="Q68" s="2"/>
    </row>
    <row r="69" spans="2:17">
      <c r="B69" s="2"/>
      <c r="C69" s="2"/>
      <c r="D69" s="6">
        <v>2016</v>
      </c>
      <c r="E69" s="144">
        <f>'KJ 2016'!E47</f>
        <v>110.419</v>
      </c>
      <c r="F69" s="144">
        <f>'KJ 2016'!F47</f>
        <v>94.13</v>
      </c>
      <c r="G69" s="144">
        <f>'KJ 2016'!G47</f>
        <v>99.524000000000001</v>
      </c>
      <c r="H69" s="144">
        <f>'KJ 2016'!H47</f>
        <v>85.167000000000002</v>
      </c>
      <c r="I69" s="144">
        <f>'KJ 2016'!I47</f>
        <v>101.866</v>
      </c>
      <c r="J69" s="144">
        <f>'KJ 2016'!J47</f>
        <v>79.863</v>
      </c>
      <c r="K69" s="144">
        <f>'KJ 2016'!K47</f>
        <v>79.075999999999993</v>
      </c>
      <c r="L69" s="144">
        <f>'KJ 2016'!L47</f>
        <v>108.05500000000001</v>
      </c>
      <c r="M69" s="144">
        <f>'KJ 2016'!M47</f>
        <v>90.134</v>
      </c>
      <c r="N69" s="144">
        <f>'KJ 2016'!N47</f>
        <v>97.337000000000003</v>
      </c>
      <c r="O69" s="144">
        <f>'KJ 2016'!O47</f>
        <v>97.162999999999997</v>
      </c>
      <c r="P69" s="144">
        <f>'KJ 2016'!P47</f>
        <v>84.751999999999995</v>
      </c>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G73" s="2"/>
      <c r="H73" s="2"/>
      <c r="I73" s="2"/>
      <c r="J73" s="2"/>
      <c r="K73" s="2"/>
      <c r="L73" s="2"/>
      <c r="M73" s="2"/>
      <c r="N73" s="2"/>
      <c r="O73" s="2"/>
      <c r="P73" s="2"/>
      <c r="Q73" s="2"/>
    </row>
    <row r="74" spans="2:17">
      <c r="B74" s="2"/>
    </row>
    <row r="75" spans="2:17">
      <c r="B75" s="2"/>
    </row>
    <row r="99" spans="2:18">
      <c r="B99" s="2"/>
      <c r="C99" s="2"/>
      <c r="D99" s="6"/>
      <c r="E99" s="144"/>
      <c r="F99" s="144"/>
      <c r="G99" s="144"/>
      <c r="H99" s="144"/>
      <c r="I99" s="144"/>
      <c r="J99" s="144"/>
      <c r="K99" s="144"/>
      <c r="L99" s="144"/>
      <c r="M99" s="144"/>
      <c r="N99" s="144"/>
      <c r="O99" s="144"/>
      <c r="P99" s="144"/>
    </row>
    <row r="100" spans="2:18">
      <c r="B100" s="2"/>
      <c r="C100" s="2"/>
      <c r="D100" s="6"/>
      <c r="E100" s="144"/>
      <c r="F100" s="144"/>
      <c r="G100" s="144"/>
      <c r="H100" s="144"/>
      <c r="I100" s="144"/>
      <c r="J100" s="144"/>
      <c r="K100" s="144"/>
      <c r="L100" s="144"/>
      <c r="M100" s="144"/>
      <c r="N100" s="144"/>
      <c r="O100" s="144"/>
      <c r="P100" s="144"/>
    </row>
    <row r="101" spans="2:18">
      <c r="B101" s="2"/>
      <c r="C101" s="2"/>
      <c r="D101" s="6"/>
      <c r="E101" s="144"/>
      <c r="F101" s="144"/>
      <c r="G101" s="144"/>
      <c r="H101" s="144"/>
      <c r="I101" s="144"/>
      <c r="J101" s="144"/>
      <c r="K101" s="144"/>
      <c r="L101" s="144"/>
      <c r="M101" s="144"/>
      <c r="N101" s="144"/>
      <c r="O101" s="144"/>
      <c r="P101" s="144"/>
    </row>
    <row r="102" spans="2:18">
      <c r="B102" s="2"/>
      <c r="C102" s="2"/>
      <c r="D102" s="6"/>
      <c r="E102" s="144"/>
      <c r="F102" s="144"/>
      <c r="G102" s="144"/>
      <c r="H102" s="144"/>
      <c r="I102" s="144"/>
      <c r="J102" s="144"/>
      <c r="K102" s="144"/>
      <c r="L102" s="144"/>
      <c r="M102" s="144"/>
      <c r="N102" s="144"/>
      <c r="O102" s="144"/>
      <c r="P102" s="144"/>
    </row>
    <row r="103" spans="2:18">
      <c r="B103" s="2"/>
      <c r="C103" s="2"/>
      <c r="D103" s="6"/>
      <c r="E103" s="144"/>
      <c r="F103" s="144"/>
      <c r="G103" s="144"/>
      <c r="H103" s="144"/>
      <c r="I103" s="144"/>
      <c r="J103" s="144"/>
      <c r="K103" s="144"/>
      <c r="L103" s="144"/>
      <c r="M103" s="144"/>
      <c r="N103" s="144"/>
      <c r="O103" s="144"/>
      <c r="P103" s="144"/>
    </row>
    <row r="104" spans="2:18">
      <c r="B104" s="2"/>
      <c r="C104" s="2"/>
      <c r="D104" s="6"/>
      <c r="E104" s="146"/>
      <c r="F104" s="146"/>
      <c r="G104" s="146"/>
      <c r="H104" s="144"/>
      <c r="I104" s="144"/>
      <c r="J104" s="144"/>
      <c r="K104" s="144"/>
      <c r="L104" s="144"/>
      <c r="M104" s="144"/>
      <c r="N104" s="144"/>
      <c r="O104" s="144"/>
      <c r="P104" s="144"/>
      <c r="Q104" s="147"/>
    </row>
    <row r="105" spans="2:18">
      <c r="B105" s="2"/>
      <c r="C105" s="2"/>
      <c r="D105" s="6"/>
      <c r="E105" s="144"/>
      <c r="F105" s="144"/>
      <c r="G105" s="144"/>
      <c r="H105" s="144"/>
      <c r="I105" s="144"/>
      <c r="J105" s="144"/>
      <c r="K105" s="144"/>
      <c r="L105" s="144"/>
      <c r="M105" s="144"/>
      <c r="N105" s="144"/>
      <c r="O105" s="144"/>
      <c r="P105" s="144"/>
    </row>
    <row r="106" spans="2:18">
      <c r="B106" s="2"/>
      <c r="C106" s="2"/>
      <c r="D106" s="6"/>
      <c r="E106" s="144"/>
      <c r="F106" s="144"/>
      <c r="G106" s="144"/>
      <c r="H106" s="144"/>
      <c r="I106" s="144"/>
      <c r="J106" s="144"/>
      <c r="K106" s="144"/>
      <c r="L106" s="144"/>
      <c r="M106" s="144"/>
      <c r="N106" s="144"/>
      <c r="O106" s="144"/>
      <c r="P106" s="144"/>
      <c r="R106" s="150"/>
    </row>
    <row r="112" spans="2:18">
      <c r="D112" s="2"/>
    </row>
  </sheetData>
  <mergeCells count="21">
    <mergeCell ref="B45:D45"/>
    <mergeCell ref="B37:D37"/>
    <mergeCell ref="B29:D29"/>
    <mergeCell ref="B17:D17"/>
    <mergeCell ref="P12:P13"/>
    <mergeCell ref="B42:D42"/>
    <mergeCell ref="Q12:Q13"/>
    <mergeCell ref="B23:D23"/>
    <mergeCell ref="B26:D26"/>
    <mergeCell ref="N12:N13"/>
    <mergeCell ref="O12:O13"/>
    <mergeCell ref="I12:I13"/>
    <mergeCell ref="J12:J13"/>
    <mergeCell ref="K12:K13"/>
    <mergeCell ref="L12:L13"/>
    <mergeCell ref="M12:M13"/>
    <mergeCell ref="B12:D15"/>
    <mergeCell ref="E12:E13"/>
    <mergeCell ref="F12:F13"/>
    <mergeCell ref="G12:G13"/>
    <mergeCell ref="H12:H13"/>
  </mergeCells>
  <pageMargins left="0.7" right="0.7" top="0.78740157499999996" bottom="0.78740157499999996" header="0.3" footer="0.3"/>
  <pageSetup paperSize="9" scale="7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abSelected="1" topLeftCell="A4" zoomScaleNormal="100" workbookViewId="0">
      <selection activeCell="T29" sqref="T29"/>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bestFit="1" customWidth="1"/>
    <col min="13" max="13" width="6" style="1" customWidth="1"/>
    <col min="14" max="14" width="6.28515625" style="1" customWidth="1"/>
    <col min="15" max="15" width="6" style="1" customWidth="1"/>
    <col min="16" max="16" width="7.28515625" style="1" customWidth="1"/>
    <col min="17" max="17" width="11.28515625" style="1" bestFit="1" customWidth="1"/>
    <col min="18" max="16384" width="11.42578125" style="1"/>
  </cols>
  <sheetData>
    <row r="1" spans="2:18">
      <c r="D1" s="50"/>
      <c r="E1" s="50"/>
      <c r="F1" s="51"/>
      <c r="G1" s="52"/>
      <c r="H1" s="52"/>
      <c r="I1" s="52"/>
      <c r="J1" s="52"/>
      <c r="K1" s="52"/>
      <c r="L1" s="51"/>
      <c r="M1" s="50"/>
      <c r="N1" s="50"/>
      <c r="O1" s="50"/>
      <c r="P1" s="50"/>
      <c r="Q1" s="51"/>
      <c r="R1" s="51"/>
    </row>
    <row r="2" spans="2:18">
      <c r="D2" s="50"/>
      <c r="E2" s="50"/>
      <c r="F2" s="51"/>
      <c r="G2" s="52"/>
      <c r="H2" s="52"/>
      <c r="I2" s="52"/>
      <c r="J2" s="52"/>
      <c r="K2" s="52"/>
      <c r="L2" s="51"/>
      <c r="M2" s="50"/>
      <c r="N2" s="50"/>
      <c r="O2" s="50"/>
      <c r="P2" s="50"/>
      <c r="Q2" s="51"/>
      <c r="R2" s="51"/>
    </row>
    <row r="3" spans="2:18">
      <c r="D3" s="50"/>
      <c r="E3" s="50"/>
      <c r="F3" s="51"/>
      <c r="G3" s="52"/>
      <c r="H3" s="52"/>
      <c r="I3" s="52"/>
      <c r="J3" s="52"/>
      <c r="K3" s="52"/>
      <c r="L3" s="51"/>
      <c r="M3" s="50"/>
      <c r="N3" s="50"/>
      <c r="O3" s="50"/>
      <c r="P3" s="50"/>
      <c r="Q3" s="51"/>
      <c r="R3" s="51"/>
    </row>
    <row r="4" spans="2:18">
      <c r="D4" s="50"/>
      <c r="E4" s="50"/>
      <c r="F4" s="51"/>
      <c r="G4" s="52"/>
      <c r="H4" s="52"/>
      <c r="I4" s="71"/>
      <c r="J4" s="71"/>
      <c r="K4" s="52"/>
      <c r="L4" s="51"/>
      <c r="M4" s="50"/>
      <c r="N4" s="50"/>
      <c r="O4" s="50"/>
      <c r="P4" s="50"/>
      <c r="Q4" s="51"/>
      <c r="R4" s="51"/>
    </row>
    <row r="5" spans="2:18">
      <c r="D5" s="50"/>
      <c r="F5" s="51"/>
      <c r="G5" s="52"/>
      <c r="I5" s="62"/>
      <c r="J5" s="50"/>
      <c r="K5" s="52"/>
      <c r="L5" s="51"/>
      <c r="M5" s="50"/>
      <c r="N5" s="50"/>
      <c r="O5" s="50"/>
      <c r="P5" s="50"/>
      <c r="Q5" s="51"/>
      <c r="R5" s="51"/>
    </row>
    <row r="6" spans="2:18">
      <c r="D6" s="50"/>
      <c r="E6" s="147"/>
      <c r="F6" s="51"/>
      <c r="G6" s="52"/>
      <c r="I6" s="52"/>
      <c r="J6" s="52"/>
      <c r="K6" s="52"/>
      <c r="L6" s="51"/>
      <c r="M6" s="50"/>
      <c r="N6" s="50"/>
      <c r="O6" s="50"/>
      <c r="P6" s="50"/>
      <c r="Q6" s="51"/>
      <c r="R6" s="51"/>
    </row>
    <row r="7" spans="2:18" ht="15.75" customHeight="1">
      <c r="C7" s="71"/>
      <c r="D7" s="50"/>
      <c r="E7" s="50"/>
      <c r="F7" s="50"/>
      <c r="G7" s="50"/>
      <c r="H7" s="53"/>
      <c r="I7" s="50"/>
      <c r="J7" s="50"/>
      <c r="K7" s="50"/>
      <c r="L7" s="50"/>
      <c r="M7" s="50"/>
      <c r="O7" s="50"/>
      <c r="R7" s="51"/>
    </row>
    <row r="8" spans="2:18" ht="15.75" customHeight="1">
      <c r="H8" s="46" t="s">
        <v>36</v>
      </c>
      <c r="I8" s="46"/>
    </row>
    <row r="9" spans="2:18" ht="15.75" customHeight="1">
      <c r="B9" s="1" t="s">
        <v>38</v>
      </c>
      <c r="H9" s="45" t="s">
        <v>23</v>
      </c>
      <c r="I9" s="45"/>
      <c r="Q9" s="69" t="s">
        <v>30</v>
      </c>
    </row>
    <row r="10" spans="2:18" ht="6.75" customHeight="1"/>
    <row r="11" spans="2:18" ht="3" customHeight="1" thickBot="1"/>
    <row r="12" spans="2:18" ht="12.75" customHeight="1">
      <c r="B12" s="200" t="s">
        <v>22</v>
      </c>
      <c r="C12" s="201"/>
      <c r="D12" s="202"/>
      <c r="E12" s="196" t="s">
        <v>21</v>
      </c>
      <c r="F12" s="196" t="s">
        <v>20</v>
      </c>
      <c r="G12" s="196" t="s">
        <v>19</v>
      </c>
      <c r="H12" s="196" t="s">
        <v>18</v>
      </c>
      <c r="I12" s="196" t="s">
        <v>17</v>
      </c>
      <c r="J12" s="198" t="s">
        <v>16</v>
      </c>
      <c r="K12" s="196" t="s">
        <v>15</v>
      </c>
      <c r="L12" s="196" t="s">
        <v>14</v>
      </c>
      <c r="M12" s="196" t="s">
        <v>13</v>
      </c>
      <c r="N12" s="196" t="s">
        <v>12</v>
      </c>
      <c r="O12" s="196" t="s">
        <v>11</v>
      </c>
      <c r="P12" s="198" t="s">
        <v>10</v>
      </c>
      <c r="Q12" s="188" t="s">
        <v>37</v>
      </c>
    </row>
    <row r="13" spans="2:18">
      <c r="B13" s="203"/>
      <c r="C13" s="204"/>
      <c r="D13" s="205"/>
      <c r="E13" s="197"/>
      <c r="F13" s="197"/>
      <c r="G13" s="197"/>
      <c r="H13" s="197"/>
      <c r="I13" s="197"/>
      <c r="J13" s="199"/>
      <c r="K13" s="197"/>
      <c r="L13" s="197"/>
      <c r="M13" s="197"/>
      <c r="N13" s="197"/>
      <c r="O13" s="197"/>
      <c r="P13" s="199"/>
      <c r="Q13" s="189"/>
    </row>
    <row r="14" spans="2:18" ht="14.25">
      <c r="B14" s="203"/>
      <c r="C14" s="204"/>
      <c r="D14" s="205"/>
      <c r="E14" s="44" t="s">
        <v>9</v>
      </c>
      <c r="F14" s="43"/>
      <c r="G14" s="43"/>
      <c r="H14" s="43"/>
      <c r="I14" s="43"/>
      <c r="J14" s="43"/>
      <c r="K14" s="43"/>
      <c r="L14" s="43"/>
      <c r="M14" s="43"/>
      <c r="N14" s="43"/>
      <c r="O14" s="43"/>
      <c r="P14" s="43"/>
      <c r="Q14" s="48"/>
    </row>
    <row r="15" spans="2:18" ht="15">
      <c r="B15" s="206"/>
      <c r="C15" s="207"/>
      <c r="D15" s="208"/>
      <c r="E15" s="49" t="s">
        <v>24</v>
      </c>
      <c r="F15" s="43"/>
      <c r="G15" s="43"/>
      <c r="H15" s="43"/>
      <c r="I15" s="43"/>
      <c r="J15" s="43"/>
      <c r="K15" s="43"/>
      <c r="L15" s="43"/>
      <c r="M15" s="43"/>
      <c r="N15" s="43"/>
      <c r="O15" s="43"/>
      <c r="P15" s="43"/>
      <c r="Q15" s="42"/>
    </row>
    <row r="16" spans="2:18" ht="3" customHeight="1">
      <c r="B16" s="153"/>
      <c r="C16" s="154"/>
      <c r="D16" s="155"/>
      <c r="E16" s="37"/>
      <c r="F16" s="36"/>
      <c r="G16" s="36"/>
      <c r="H16" s="36"/>
      <c r="I16" s="36"/>
      <c r="J16" s="36"/>
      <c r="K16" s="36"/>
      <c r="L16" s="36"/>
      <c r="M16" s="36"/>
      <c r="N16" s="36"/>
      <c r="O16" s="36"/>
      <c r="P16" s="36"/>
      <c r="Q16" s="38"/>
    </row>
    <row r="17" spans="2:18">
      <c r="B17" s="212" t="s">
        <v>8</v>
      </c>
      <c r="C17" s="213"/>
      <c r="D17" s="214"/>
      <c r="E17" s="37"/>
      <c r="F17" s="36"/>
      <c r="G17" s="36"/>
      <c r="H17" s="36"/>
      <c r="I17" s="36"/>
      <c r="J17" s="36"/>
      <c r="K17" s="36"/>
      <c r="L17" s="36"/>
      <c r="M17" s="36"/>
      <c r="N17" s="36"/>
      <c r="O17" s="36"/>
      <c r="P17" s="36"/>
      <c r="Q17" s="35"/>
    </row>
    <row r="18" spans="2:18" ht="3" customHeight="1">
      <c r="B18" s="8"/>
      <c r="C18" s="17"/>
      <c r="D18" s="7"/>
      <c r="E18" s="2"/>
      <c r="F18" s="2"/>
      <c r="G18" s="2"/>
      <c r="H18" s="2"/>
      <c r="I18" s="2"/>
      <c r="J18" s="2"/>
      <c r="K18" s="2"/>
      <c r="L18" s="2"/>
      <c r="M18" s="2"/>
      <c r="N18" s="2"/>
      <c r="O18" s="2"/>
      <c r="P18" s="2"/>
      <c r="Q18" s="34"/>
    </row>
    <row r="19" spans="2:18">
      <c r="B19" s="8" t="s">
        <v>7</v>
      </c>
      <c r="C19" s="2"/>
      <c r="D19" s="33"/>
      <c r="E19" s="31"/>
      <c r="F19" s="31"/>
      <c r="G19" s="31"/>
      <c r="H19" s="31"/>
      <c r="I19" s="31"/>
      <c r="J19" s="31"/>
      <c r="K19" s="31"/>
      <c r="L19" s="31"/>
      <c r="M19" s="31"/>
      <c r="N19" s="31"/>
      <c r="O19" s="31"/>
      <c r="P19" s="31"/>
      <c r="Q19" s="14"/>
    </row>
    <row r="20" spans="2:18" ht="12.75" customHeight="1">
      <c r="B20" s="32" t="s">
        <v>25</v>
      </c>
      <c r="C20" s="29"/>
      <c r="D20" s="28"/>
      <c r="E20" s="67">
        <v>71.302000000000007</v>
      </c>
      <c r="F20" s="67">
        <v>58.472000000000001</v>
      </c>
      <c r="G20" s="140">
        <v>67.736999999999995</v>
      </c>
      <c r="H20" s="140">
        <v>67.084000000000003</v>
      </c>
      <c r="I20" s="27">
        <v>67.551000000000002</v>
      </c>
      <c r="J20" s="27">
        <v>68.117000000000004</v>
      </c>
      <c r="K20" s="58">
        <v>68.956000000000003</v>
      </c>
      <c r="L20" s="27">
        <v>63.453000000000003</v>
      </c>
      <c r="M20" s="140">
        <v>55.527000000000001</v>
      </c>
      <c r="N20" s="27">
        <v>76.734999999999999</v>
      </c>
      <c r="O20" s="27">
        <v>78.882000000000005</v>
      </c>
      <c r="P20" s="27">
        <v>65.251999999999995</v>
      </c>
      <c r="Q20" s="142">
        <v>809.06799999999998</v>
      </c>
      <c r="R20" s="59"/>
    </row>
    <row r="21" spans="2:18" ht="15" customHeight="1">
      <c r="B21" s="30" t="s">
        <v>27</v>
      </c>
      <c r="C21" s="29"/>
      <c r="D21" s="28"/>
      <c r="E21" s="63">
        <v>47.915999999999997</v>
      </c>
      <c r="F21" s="63">
        <v>36.201000000000001</v>
      </c>
      <c r="G21" s="141">
        <v>42.552999999999997</v>
      </c>
      <c r="H21" s="141">
        <v>45.886000000000003</v>
      </c>
      <c r="I21" s="141">
        <v>46.99</v>
      </c>
      <c r="J21" s="141">
        <v>44.790999999999997</v>
      </c>
      <c r="K21" s="141">
        <v>46.875999999999998</v>
      </c>
      <c r="L21" s="141">
        <v>42.042999999999999</v>
      </c>
      <c r="M21" s="141">
        <v>39.86</v>
      </c>
      <c r="N21" s="141">
        <v>48.942</v>
      </c>
      <c r="O21" s="141">
        <v>54.466000000000001</v>
      </c>
      <c r="P21" s="141">
        <v>37.905999999999999</v>
      </c>
      <c r="Q21" s="151">
        <v>534.42999999999995</v>
      </c>
      <c r="R21" s="59"/>
    </row>
    <row r="22" spans="2:18" ht="12.75" customHeight="1">
      <c r="B22" s="8"/>
      <c r="C22" s="2"/>
      <c r="D22" s="7"/>
      <c r="E22" s="66"/>
      <c r="F22" s="66"/>
      <c r="G22" s="66"/>
      <c r="H22" s="66"/>
      <c r="I22" s="66"/>
      <c r="J22" s="66"/>
      <c r="K22" s="66"/>
      <c r="L22" s="66"/>
      <c r="M22" s="66"/>
      <c r="N22" s="66"/>
      <c r="O22" s="66"/>
      <c r="P22" s="66"/>
      <c r="Q22" s="152"/>
      <c r="R22" s="59"/>
    </row>
    <row r="23" spans="2:18">
      <c r="B23" s="190" t="s">
        <v>6</v>
      </c>
      <c r="C23" s="191"/>
      <c r="D23" s="192"/>
      <c r="E23" s="67">
        <v>46.451000000000001</v>
      </c>
      <c r="F23" s="67">
        <v>45.777000000000001</v>
      </c>
      <c r="G23" s="67">
        <v>49.661000000000001</v>
      </c>
      <c r="H23" s="67">
        <v>41.03</v>
      </c>
      <c r="I23" s="67">
        <v>44.482999999999997</v>
      </c>
      <c r="J23" s="67">
        <v>46.902000000000001</v>
      </c>
      <c r="K23" s="67">
        <v>46.944000000000003</v>
      </c>
      <c r="L23" s="67">
        <v>46.442999999999998</v>
      </c>
      <c r="M23" s="67">
        <v>44.732999999999997</v>
      </c>
      <c r="N23" s="67">
        <v>47.417999999999999</v>
      </c>
      <c r="O23" s="67">
        <v>50.003999999999998</v>
      </c>
      <c r="P23" s="67">
        <v>47.005000000000003</v>
      </c>
      <c r="Q23" s="152">
        <v>556.85100000000011</v>
      </c>
      <c r="R23" s="59"/>
    </row>
    <row r="24" spans="2:18" ht="15" customHeight="1">
      <c r="B24" s="18" t="s">
        <v>27</v>
      </c>
      <c r="C24" s="17"/>
      <c r="D24" s="16"/>
      <c r="E24" s="63">
        <v>30.795000000000002</v>
      </c>
      <c r="F24" s="63">
        <v>32.564999999999998</v>
      </c>
      <c r="G24" s="63">
        <v>34.328000000000003</v>
      </c>
      <c r="H24" s="63">
        <v>25.556999999999999</v>
      </c>
      <c r="I24" s="63">
        <v>29.561</v>
      </c>
      <c r="J24" s="63">
        <v>31.306999999999999</v>
      </c>
      <c r="K24" s="141">
        <v>31.370999999999999</v>
      </c>
      <c r="L24" s="141">
        <v>32.93</v>
      </c>
      <c r="M24" s="141">
        <v>30.276</v>
      </c>
      <c r="N24" s="63">
        <v>32.776000000000003</v>
      </c>
      <c r="O24" s="63">
        <v>34.317999999999998</v>
      </c>
      <c r="P24" s="63">
        <v>27.446000000000002</v>
      </c>
      <c r="Q24" s="151">
        <v>373.23</v>
      </c>
      <c r="R24" s="59"/>
    </row>
    <row r="25" spans="2:18" ht="15" customHeight="1">
      <c r="B25" s="18"/>
      <c r="C25" s="17"/>
      <c r="D25" s="16"/>
      <c r="E25" s="50"/>
      <c r="F25" s="50"/>
      <c r="G25" s="50"/>
      <c r="H25" s="50"/>
      <c r="I25" s="50"/>
      <c r="J25" s="50"/>
      <c r="K25" s="50"/>
      <c r="L25" s="50"/>
      <c r="M25" s="50"/>
      <c r="N25" s="63"/>
      <c r="O25" s="63"/>
      <c r="P25" s="63"/>
      <c r="Q25" s="152"/>
      <c r="R25" s="59"/>
    </row>
    <row r="26" spans="2:18" ht="12.75" customHeight="1">
      <c r="B26" s="193" t="s">
        <v>1</v>
      </c>
      <c r="C26" s="194"/>
      <c r="D26" s="195"/>
      <c r="E26" s="65">
        <v>86.563000000000002</v>
      </c>
      <c r="F26" s="65">
        <v>104.313</v>
      </c>
      <c r="G26" s="65">
        <v>102.53400000000001</v>
      </c>
      <c r="H26" s="65">
        <v>79.793999999999997</v>
      </c>
      <c r="I26" s="65">
        <v>87.63</v>
      </c>
      <c r="J26" s="65">
        <v>85.114999999999995</v>
      </c>
      <c r="K26" s="65">
        <v>81.245000000000005</v>
      </c>
      <c r="L26" s="65">
        <v>106.07</v>
      </c>
      <c r="M26" s="65">
        <v>74.549000000000007</v>
      </c>
      <c r="N26" s="65">
        <v>92.049000000000007</v>
      </c>
      <c r="O26" s="65">
        <v>83.674999999999997</v>
      </c>
      <c r="P26" s="65">
        <v>84.757999999999996</v>
      </c>
      <c r="Q26" s="159">
        <v>1068.2949999999998</v>
      </c>
      <c r="R26" s="59"/>
    </row>
    <row r="27" spans="2:18">
      <c r="B27" s="25" t="s">
        <v>27</v>
      </c>
      <c r="C27" s="2"/>
      <c r="D27" s="7"/>
      <c r="E27" s="156">
        <v>27.577000000000002</v>
      </c>
      <c r="F27" s="156">
        <v>41.41</v>
      </c>
      <c r="G27" s="156">
        <v>42.457999999999998</v>
      </c>
      <c r="H27" s="156">
        <v>25.53</v>
      </c>
      <c r="I27" s="156">
        <v>26.192</v>
      </c>
      <c r="J27" s="156">
        <v>23.332000000000001</v>
      </c>
      <c r="K27" s="156">
        <v>24.472999999999999</v>
      </c>
      <c r="L27" s="156">
        <v>25.986000000000001</v>
      </c>
      <c r="M27" s="156">
        <v>14.359</v>
      </c>
      <c r="N27" s="156">
        <v>23.03</v>
      </c>
      <c r="O27" s="156">
        <v>21.786999999999999</v>
      </c>
      <c r="P27" s="156">
        <v>24.582999999999998</v>
      </c>
      <c r="Q27" s="160">
        <v>320.71699999999998</v>
      </c>
      <c r="R27" s="59"/>
    </row>
    <row r="28" spans="2:18" ht="13.5">
      <c r="B28" s="22"/>
      <c r="C28" s="21"/>
      <c r="D28" s="20"/>
      <c r="E28" s="66"/>
      <c r="F28" s="66"/>
      <c r="G28" s="66"/>
      <c r="H28" s="66"/>
      <c r="I28" s="66"/>
      <c r="J28" s="66"/>
      <c r="K28" s="66"/>
      <c r="L28" s="66"/>
      <c r="M28" s="66"/>
      <c r="N28" s="66"/>
      <c r="O28" s="66"/>
      <c r="P28" s="66"/>
      <c r="Q28" s="159"/>
      <c r="R28" s="59"/>
    </row>
    <row r="29" spans="2:18" ht="13.5">
      <c r="B29" s="209" t="s">
        <v>5</v>
      </c>
      <c r="C29" s="210"/>
      <c r="D29" s="211"/>
      <c r="E29" s="50"/>
      <c r="F29" s="50"/>
      <c r="G29" s="50"/>
      <c r="H29" s="50"/>
      <c r="I29" s="50"/>
      <c r="J29" s="50"/>
      <c r="K29" s="50"/>
      <c r="L29" s="50"/>
      <c r="M29" s="50"/>
      <c r="N29" s="66"/>
      <c r="O29" s="66"/>
      <c r="P29" s="66"/>
      <c r="Q29" s="159"/>
      <c r="R29" s="59"/>
    </row>
    <row r="30" spans="2:18" ht="3.75" customHeight="1">
      <c r="B30" s="8"/>
      <c r="C30" s="26"/>
      <c r="D30" s="7"/>
      <c r="E30" s="50"/>
      <c r="F30" s="50"/>
      <c r="G30" s="50"/>
      <c r="H30" s="50"/>
      <c r="I30" s="50"/>
      <c r="J30" s="50"/>
      <c r="K30" s="50"/>
      <c r="L30" s="50"/>
      <c r="M30" s="50"/>
      <c r="N30" s="66"/>
      <c r="O30" s="66"/>
      <c r="P30" s="66"/>
      <c r="Q30" s="159"/>
      <c r="R30" s="59"/>
    </row>
    <row r="31" spans="2:18" ht="12.75" customHeight="1">
      <c r="B31" s="8" t="s">
        <v>2</v>
      </c>
      <c r="C31" s="26"/>
      <c r="D31" s="7"/>
      <c r="E31" s="67">
        <v>8.3089999999999993</v>
      </c>
      <c r="F31" s="67">
        <v>5.7140000000000004</v>
      </c>
      <c r="G31" s="67">
        <v>7.1669999999999998</v>
      </c>
      <c r="H31" s="67">
        <v>5.8639999999999999</v>
      </c>
      <c r="I31" s="67">
        <v>5.1980000000000004</v>
      </c>
      <c r="J31" s="67">
        <v>5.2130000000000001</v>
      </c>
      <c r="K31" s="67">
        <v>6.3819999999999997</v>
      </c>
      <c r="L31" s="67">
        <v>3.9940000000000002</v>
      </c>
      <c r="M31" s="67">
        <v>5.0220000000000002</v>
      </c>
      <c r="N31" s="67">
        <v>4.7990000000000004</v>
      </c>
      <c r="O31" s="67">
        <v>4.3390000000000004</v>
      </c>
      <c r="P31" s="67">
        <v>10.584</v>
      </c>
      <c r="Q31" s="152">
        <v>72.584999999999994</v>
      </c>
      <c r="R31" s="59"/>
    </row>
    <row r="32" spans="2:18" ht="12.75" customHeight="1">
      <c r="B32" s="8" t="s">
        <v>27</v>
      </c>
      <c r="C32" s="26"/>
      <c r="D32" s="7"/>
      <c r="E32" s="63" t="s">
        <v>0</v>
      </c>
      <c r="F32" s="63" t="s">
        <v>0</v>
      </c>
      <c r="G32" s="63" t="s">
        <v>0</v>
      </c>
      <c r="H32" s="63" t="s">
        <v>0</v>
      </c>
      <c r="I32" s="63" t="s">
        <v>0</v>
      </c>
      <c r="J32" s="63" t="s">
        <v>0</v>
      </c>
      <c r="K32" s="63" t="s">
        <v>0</v>
      </c>
      <c r="L32" s="63" t="s">
        <v>0</v>
      </c>
      <c r="M32" s="63" t="s">
        <v>0</v>
      </c>
      <c r="N32" s="63" t="s">
        <v>0</v>
      </c>
      <c r="O32" s="63" t="s">
        <v>0</v>
      </c>
      <c r="P32" s="63" t="s">
        <v>0</v>
      </c>
      <c r="Q32" s="151" t="s">
        <v>0</v>
      </c>
      <c r="R32" s="59"/>
    </row>
    <row r="33" spans="1:21" ht="12.75" customHeight="1">
      <c r="B33" s="8"/>
      <c r="C33" s="26"/>
      <c r="D33" s="7"/>
      <c r="E33" s="66"/>
      <c r="F33" s="66"/>
      <c r="G33" s="66"/>
      <c r="H33" s="66"/>
      <c r="I33" s="66"/>
      <c r="J33" s="66"/>
      <c r="K33" s="66"/>
      <c r="L33" s="66"/>
      <c r="M33" s="66"/>
      <c r="N33" s="66"/>
      <c r="O33" s="66"/>
      <c r="P33" s="66"/>
      <c r="Q33" s="152"/>
      <c r="R33" s="59"/>
    </row>
    <row r="34" spans="1:21" ht="15.75" customHeight="1">
      <c r="B34" s="25" t="s">
        <v>1</v>
      </c>
      <c r="C34" s="24"/>
      <c r="D34" s="23"/>
      <c r="E34" s="65" t="s">
        <v>0</v>
      </c>
      <c r="F34" s="65" t="s">
        <v>0</v>
      </c>
      <c r="G34" s="65" t="s">
        <v>0</v>
      </c>
      <c r="H34" s="65" t="s">
        <v>0</v>
      </c>
      <c r="I34" s="65" t="s">
        <v>0</v>
      </c>
      <c r="J34" s="65" t="s">
        <v>0</v>
      </c>
      <c r="K34" s="65" t="s">
        <v>0</v>
      </c>
      <c r="L34" s="67" t="s">
        <v>0</v>
      </c>
      <c r="M34" s="67" t="s">
        <v>0</v>
      </c>
      <c r="N34" s="65" t="s">
        <v>0</v>
      </c>
      <c r="O34" s="67" t="s">
        <v>0</v>
      </c>
      <c r="P34" s="67" t="s">
        <v>0</v>
      </c>
      <c r="Q34" s="152" t="s">
        <v>0</v>
      </c>
      <c r="R34" s="59"/>
    </row>
    <row r="35" spans="1:21">
      <c r="B35" s="25" t="s">
        <v>27</v>
      </c>
      <c r="C35" s="24"/>
      <c r="D35" s="23"/>
      <c r="E35" s="68" t="s">
        <v>0</v>
      </c>
      <c r="F35" s="66" t="s">
        <v>0</v>
      </c>
      <c r="G35" s="66" t="s">
        <v>0</v>
      </c>
      <c r="H35" s="66" t="s">
        <v>0</v>
      </c>
      <c r="I35" s="66" t="s">
        <v>0</v>
      </c>
      <c r="J35" s="66" t="s">
        <v>0</v>
      </c>
      <c r="K35" s="66" t="s">
        <v>0</v>
      </c>
      <c r="L35" s="66" t="s">
        <v>0</v>
      </c>
      <c r="M35" s="66" t="s">
        <v>0</v>
      </c>
      <c r="N35" s="68" t="s">
        <v>0</v>
      </c>
      <c r="O35" s="66" t="s">
        <v>0</v>
      </c>
      <c r="P35" s="66" t="s">
        <v>0</v>
      </c>
      <c r="Q35" s="151" t="s">
        <v>0</v>
      </c>
      <c r="R35" s="59"/>
    </row>
    <row r="36" spans="1:21">
      <c r="B36" s="8"/>
      <c r="C36" s="2"/>
      <c r="D36" s="7"/>
      <c r="E36" s="66"/>
      <c r="F36" s="66"/>
      <c r="G36" s="66"/>
      <c r="H36" s="66"/>
      <c r="I36" s="66"/>
      <c r="J36" s="66"/>
      <c r="K36" s="66"/>
      <c r="L36" s="66"/>
      <c r="M36" s="66"/>
      <c r="N36" s="66"/>
      <c r="O36" s="66"/>
      <c r="P36" s="66"/>
      <c r="Q36" s="152"/>
      <c r="R36" s="59"/>
    </row>
    <row r="37" spans="1:21" ht="12.75" customHeight="1">
      <c r="B37" s="209" t="s">
        <v>4</v>
      </c>
      <c r="C37" s="210"/>
      <c r="D37" s="211"/>
      <c r="E37" s="66"/>
      <c r="F37" s="66"/>
      <c r="G37" s="66"/>
      <c r="H37" s="66"/>
      <c r="I37" s="66"/>
      <c r="J37" s="66"/>
      <c r="K37" s="66"/>
      <c r="L37" s="50"/>
      <c r="M37" s="66"/>
      <c r="N37" s="50"/>
      <c r="O37" s="50"/>
      <c r="P37" s="66"/>
      <c r="Q37" s="152"/>
      <c r="R37" s="59"/>
    </row>
    <row r="38" spans="1:21" ht="3.75" customHeight="1">
      <c r="B38" s="8"/>
      <c r="C38" s="19"/>
      <c r="D38" s="7"/>
      <c r="E38" s="66"/>
      <c r="F38" s="66"/>
      <c r="G38" s="66"/>
      <c r="H38" s="66"/>
      <c r="I38" s="66"/>
      <c r="J38" s="66"/>
      <c r="K38" s="66"/>
      <c r="L38" s="66"/>
      <c r="M38" s="66"/>
      <c r="N38" s="50"/>
      <c r="O38" s="50"/>
      <c r="P38" s="66"/>
      <c r="Q38" s="152"/>
      <c r="R38" s="59"/>
    </row>
    <row r="39" spans="1:21">
      <c r="B39" s="8" t="s">
        <v>2</v>
      </c>
      <c r="C39" s="2"/>
      <c r="D39" s="7"/>
      <c r="E39" s="67">
        <v>68.111999999999995</v>
      </c>
      <c r="F39" s="67">
        <v>50.695</v>
      </c>
      <c r="G39" s="67">
        <v>59.509</v>
      </c>
      <c r="H39" s="67">
        <v>41.192999999999998</v>
      </c>
      <c r="I39" s="67">
        <v>50.067999999999998</v>
      </c>
      <c r="J39" s="67">
        <v>43.625999999999998</v>
      </c>
      <c r="K39" s="67">
        <v>51.094000000000001</v>
      </c>
      <c r="L39" s="67">
        <v>45.256999999999998</v>
      </c>
      <c r="M39" s="67">
        <v>73.125</v>
      </c>
      <c r="N39" s="67">
        <v>65.596000000000004</v>
      </c>
      <c r="O39" s="67">
        <v>56.398000000000003</v>
      </c>
      <c r="P39" s="67">
        <v>59.542999999999999</v>
      </c>
      <c r="Q39" s="152">
        <v>664.21599999999989</v>
      </c>
      <c r="R39" s="59"/>
    </row>
    <row r="40" spans="1:21">
      <c r="B40" s="8" t="s">
        <v>27</v>
      </c>
      <c r="C40" s="2"/>
      <c r="D40" s="7"/>
      <c r="E40" s="63">
        <v>45.600999999999999</v>
      </c>
      <c r="F40" s="63">
        <v>31.573</v>
      </c>
      <c r="G40" s="63">
        <v>38.412999999999997</v>
      </c>
      <c r="H40" s="63">
        <v>26.785</v>
      </c>
      <c r="I40" s="63">
        <v>30.506</v>
      </c>
      <c r="J40" s="63">
        <v>22.920999999999999</v>
      </c>
      <c r="K40" s="63">
        <v>32.817</v>
      </c>
      <c r="L40" s="64">
        <v>27.798999999999999</v>
      </c>
      <c r="M40" s="64">
        <v>55.209000000000003</v>
      </c>
      <c r="N40" s="64">
        <v>47.601999999999997</v>
      </c>
      <c r="O40" s="64">
        <v>36.634</v>
      </c>
      <c r="P40" s="64" t="s">
        <v>0</v>
      </c>
      <c r="Q40" s="151" t="s">
        <v>0</v>
      </c>
      <c r="R40" s="59"/>
      <c r="T40" s="50"/>
      <c r="U40" s="50"/>
    </row>
    <row r="41" spans="1:21">
      <c r="B41" s="8"/>
      <c r="C41" s="2"/>
      <c r="D41" s="7"/>
      <c r="E41" s="66"/>
      <c r="F41" s="66"/>
      <c r="G41" s="66"/>
      <c r="H41" s="66"/>
      <c r="I41" s="66"/>
      <c r="J41" s="66"/>
      <c r="K41" s="66"/>
      <c r="L41" s="50"/>
      <c r="M41" s="50"/>
      <c r="N41" s="158"/>
      <c r="O41" s="158"/>
      <c r="P41" s="66"/>
      <c r="Q41" s="151"/>
      <c r="R41" s="59"/>
    </row>
    <row r="42" spans="1:21" ht="12.75" customHeight="1">
      <c r="B42" s="193" t="s">
        <v>1</v>
      </c>
      <c r="C42" s="194"/>
      <c r="D42" s="195"/>
      <c r="E42" s="65">
        <v>30.576000000000001</v>
      </c>
      <c r="F42" s="65">
        <v>30.238</v>
      </c>
      <c r="G42" s="65">
        <v>40.200000000000003</v>
      </c>
      <c r="H42" s="65">
        <v>27.844999999999999</v>
      </c>
      <c r="I42" s="65">
        <v>56.604999999999997</v>
      </c>
      <c r="J42" s="65">
        <v>50.978000000000002</v>
      </c>
      <c r="K42" s="65">
        <v>46.191000000000003</v>
      </c>
      <c r="L42" s="148">
        <v>47.749000000000002</v>
      </c>
      <c r="M42" s="65">
        <v>19.902000000000001</v>
      </c>
      <c r="N42" s="65">
        <v>27.792000000000002</v>
      </c>
      <c r="O42" s="65">
        <v>31.734000000000002</v>
      </c>
      <c r="P42" s="65">
        <v>30.187000000000001</v>
      </c>
      <c r="Q42" s="159">
        <v>439.99700000000001</v>
      </c>
      <c r="R42" s="59"/>
      <c r="S42" s="50"/>
    </row>
    <row r="43" spans="1:21" ht="12.75" customHeight="1">
      <c r="B43" s="13" t="s">
        <v>27</v>
      </c>
      <c r="C43" s="17"/>
      <c r="D43" s="16"/>
      <c r="E43" s="156" t="s">
        <v>0</v>
      </c>
      <c r="F43" s="156" t="s">
        <v>0</v>
      </c>
      <c r="G43" s="156">
        <v>30.545999999999999</v>
      </c>
      <c r="H43" s="156" t="s">
        <v>0</v>
      </c>
      <c r="I43" s="156" t="s">
        <v>0</v>
      </c>
      <c r="J43" s="156" t="s">
        <v>0</v>
      </c>
      <c r="K43" s="63" t="s">
        <v>0</v>
      </c>
      <c r="L43" s="63">
        <v>42.77</v>
      </c>
      <c r="M43" s="157" t="s">
        <v>0</v>
      </c>
      <c r="N43" s="157" t="s">
        <v>0</v>
      </c>
      <c r="O43" s="63" t="s">
        <v>0</v>
      </c>
      <c r="P43" s="63" t="s">
        <v>0</v>
      </c>
      <c r="Q43" s="151" t="s">
        <v>0</v>
      </c>
      <c r="R43" s="59"/>
    </row>
    <row r="44" spans="1:21" ht="12.75" customHeight="1">
      <c r="B44" s="22"/>
      <c r="C44" s="21"/>
      <c r="D44" s="20"/>
      <c r="E44" s="66"/>
      <c r="F44" s="66"/>
      <c r="G44" s="66"/>
      <c r="H44" s="66"/>
      <c r="I44" s="66"/>
      <c r="J44" s="6"/>
      <c r="K44" s="6"/>
      <c r="L44" s="6"/>
      <c r="M44" s="66"/>
      <c r="N44" s="65"/>
      <c r="O44" s="47"/>
      <c r="P44" s="66"/>
      <c r="Q44" s="70"/>
      <c r="R44" s="59"/>
    </row>
    <row r="45" spans="1:21" ht="12.75" customHeight="1">
      <c r="A45" s="57"/>
      <c r="B45" s="209" t="s">
        <v>3</v>
      </c>
      <c r="C45" s="210"/>
      <c r="D45" s="211"/>
      <c r="E45" s="50"/>
      <c r="F45" s="50"/>
      <c r="G45" s="50"/>
      <c r="H45" s="50"/>
      <c r="I45" s="50"/>
      <c r="M45" s="50"/>
      <c r="N45" s="63"/>
      <c r="O45" s="15"/>
      <c r="P45" s="66"/>
      <c r="Q45" s="70"/>
      <c r="R45" s="59"/>
    </row>
    <row r="46" spans="1:21" ht="4.5" customHeight="1">
      <c r="B46" s="55"/>
      <c r="C46" s="26"/>
      <c r="D46" s="56"/>
      <c r="E46" s="50"/>
      <c r="F46" s="50"/>
      <c r="G46" s="50"/>
      <c r="H46" s="50"/>
      <c r="I46" s="50"/>
      <c r="M46" s="50"/>
      <c r="N46" s="66"/>
      <c r="O46" s="6"/>
      <c r="P46" s="66"/>
      <c r="Q46" s="70"/>
      <c r="R46" s="59"/>
    </row>
    <row r="47" spans="1:21" ht="12.75" customHeight="1">
      <c r="B47" s="8" t="s">
        <v>2</v>
      </c>
      <c r="C47" s="2"/>
      <c r="D47" s="7"/>
      <c r="E47" s="67">
        <v>100.37</v>
      </c>
      <c r="F47" s="67">
        <v>91.471999999999994</v>
      </c>
      <c r="G47" s="67">
        <v>96.75</v>
      </c>
      <c r="H47" s="67">
        <v>88.677999999999997</v>
      </c>
      <c r="I47" s="67">
        <v>100.818</v>
      </c>
      <c r="J47" s="67">
        <v>91.221000000000004</v>
      </c>
      <c r="K47" s="9">
        <v>84.44</v>
      </c>
      <c r="L47" s="9">
        <v>88.921000000000006</v>
      </c>
      <c r="M47" s="67">
        <v>89.009</v>
      </c>
      <c r="N47" s="67">
        <v>78.787999999999997</v>
      </c>
      <c r="O47" s="9">
        <v>82.058999999999997</v>
      </c>
      <c r="P47" s="67">
        <v>93.363</v>
      </c>
      <c r="Q47" s="142">
        <v>1085.8890000000001</v>
      </c>
      <c r="R47" s="59"/>
    </row>
    <row r="48" spans="1:21">
      <c r="B48" s="8" t="s">
        <v>27</v>
      </c>
      <c r="C48" s="17"/>
      <c r="D48" s="16"/>
      <c r="E48" s="63" t="s">
        <v>0</v>
      </c>
      <c r="F48" s="63" t="s">
        <v>0</v>
      </c>
      <c r="G48" s="63" t="s">
        <v>0</v>
      </c>
      <c r="H48" s="63" t="s">
        <v>0</v>
      </c>
      <c r="I48" s="63" t="s">
        <v>0</v>
      </c>
      <c r="J48" s="63" t="s">
        <v>0</v>
      </c>
      <c r="K48" s="15" t="s">
        <v>0</v>
      </c>
      <c r="L48" s="15" t="s">
        <v>0</v>
      </c>
      <c r="M48" s="63" t="s">
        <v>0</v>
      </c>
      <c r="N48" s="63" t="s">
        <v>0</v>
      </c>
      <c r="O48" s="15" t="s">
        <v>0</v>
      </c>
      <c r="P48" s="15" t="s">
        <v>0</v>
      </c>
      <c r="Q48" s="14" t="s">
        <v>0</v>
      </c>
    </row>
    <row r="49" spans="2:17">
      <c r="B49" s="8"/>
      <c r="C49" s="17"/>
      <c r="D49" s="16"/>
      <c r="E49" s="15"/>
      <c r="F49" s="15"/>
      <c r="G49" s="15"/>
      <c r="H49" s="63"/>
      <c r="I49" s="63"/>
      <c r="J49" s="15"/>
      <c r="K49" s="15"/>
      <c r="L49" s="15"/>
      <c r="M49" s="15"/>
      <c r="N49" s="15"/>
      <c r="O49" s="15"/>
      <c r="P49" s="15"/>
      <c r="Q49" s="14"/>
    </row>
    <row r="50" spans="2:17" ht="13.5">
      <c r="B50" s="13" t="s">
        <v>1</v>
      </c>
      <c r="C50" s="12"/>
      <c r="D50" s="11"/>
      <c r="E50" s="47" t="s">
        <v>0</v>
      </c>
      <c r="F50" s="9" t="s">
        <v>0</v>
      </c>
      <c r="G50" s="9" t="s">
        <v>0</v>
      </c>
      <c r="H50" s="9" t="s">
        <v>0</v>
      </c>
      <c r="I50" s="65">
        <v>14.48</v>
      </c>
      <c r="J50" s="47">
        <v>10.208</v>
      </c>
      <c r="K50" s="9" t="s">
        <v>0</v>
      </c>
      <c r="L50" s="47" t="s">
        <v>0</v>
      </c>
      <c r="M50" s="47" t="s">
        <v>0</v>
      </c>
      <c r="N50" s="47" t="s">
        <v>0</v>
      </c>
      <c r="O50" s="47" t="s">
        <v>0</v>
      </c>
      <c r="P50" s="47" t="s">
        <v>0</v>
      </c>
      <c r="Q50" s="149" t="s">
        <v>0</v>
      </c>
    </row>
    <row r="51" spans="2:17">
      <c r="B51" s="25" t="s">
        <v>27</v>
      </c>
      <c r="C51" s="2"/>
      <c r="D51" s="7"/>
      <c r="E51" s="10" t="s">
        <v>0</v>
      </c>
      <c r="F51" s="10" t="s">
        <v>0</v>
      </c>
      <c r="G51" s="10" t="s">
        <v>0</v>
      </c>
      <c r="H51" s="10" t="s">
        <v>0</v>
      </c>
      <c r="I51" s="10">
        <v>14.48</v>
      </c>
      <c r="J51" s="10">
        <v>10.208</v>
      </c>
      <c r="K51" s="10" t="s">
        <v>0</v>
      </c>
      <c r="L51" s="10" t="s">
        <v>0</v>
      </c>
      <c r="M51" s="10" t="s">
        <v>0</v>
      </c>
      <c r="N51" s="10" t="s">
        <v>0</v>
      </c>
      <c r="O51" s="10" t="s">
        <v>0</v>
      </c>
      <c r="P51" s="10" t="s">
        <v>0</v>
      </c>
      <c r="Q51" s="34" t="s">
        <v>0</v>
      </c>
    </row>
    <row r="52" spans="2:17" ht="13.5" thickBot="1">
      <c r="B52" s="5"/>
      <c r="C52" s="3"/>
      <c r="D52" s="4"/>
      <c r="E52" s="3"/>
      <c r="F52" s="3"/>
      <c r="G52" s="3"/>
      <c r="H52" s="3"/>
      <c r="I52" s="3"/>
      <c r="J52" s="3"/>
      <c r="K52" s="3"/>
      <c r="L52" s="3"/>
      <c r="M52" s="3"/>
      <c r="N52" s="3"/>
      <c r="O52" s="3"/>
      <c r="P52" s="4"/>
      <c r="Q52" s="54"/>
    </row>
    <row r="53" spans="2:17">
      <c r="B53" s="2"/>
      <c r="C53" s="2"/>
      <c r="D53" s="2"/>
      <c r="E53" s="2"/>
      <c r="F53" s="2"/>
      <c r="G53" s="2"/>
      <c r="H53" s="2"/>
      <c r="I53" s="2"/>
      <c r="J53" s="2"/>
      <c r="K53" s="2"/>
      <c r="L53" s="2"/>
      <c r="M53" s="2"/>
      <c r="N53" s="2"/>
      <c r="O53" s="2"/>
      <c r="P53" s="2"/>
      <c r="Q53" s="2"/>
    </row>
    <row r="54" spans="2:17">
      <c r="B54" s="2"/>
      <c r="C54" s="2"/>
      <c r="D54" s="2"/>
      <c r="E54" s="2"/>
      <c r="F54" s="2"/>
      <c r="G54" s="2"/>
      <c r="H54" s="2"/>
      <c r="I54" s="2"/>
      <c r="J54" s="2"/>
      <c r="K54" s="2"/>
      <c r="L54" s="2"/>
      <c r="M54" s="2"/>
      <c r="N54" s="2"/>
      <c r="O54" s="2"/>
      <c r="P54" s="2"/>
      <c r="Q54" s="61" t="s">
        <v>26</v>
      </c>
    </row>
    <row r="55" spans="2:17">
      <c r="B55" s="2"/>
      <c r="C55" s="2"/>
      <c r="D55" s="2"/>
      <c r="E55" s="2"/>
      <c r="F55" s="2"/>
      <c r="G55" s="2"/>
      <c r="H55" s="2"/>
      <c r="I55" s="2"/>
      <c r="J55" s="2"/>
      <c r="K55" s="2"/>
      <c r="L55" s="2"/>
      <c r="M55" s="2"/>
      <c r="N55" s="2"/>
      <c r="O55" s="2"/>
      <c r="P55" s="2"/>
      <c r="Q55" s="60" t="s">
        <v>29</v>
      </c>
    </row>
    <row r="56" spans="2:17">
      <c r="B56" s="2"/>
      <c r="C56" s="2"/>
      <c r="D56" s="2"/>
      <c r="E56" s="2"/>
      <c r="F56" s="2"/>
      <c r="G56" s="2"/>
      <c r="H56" s="2"/>
      <c r="I56" s="2"/>
      <c r="J56" s="2"/>
      <c r="K56" s="2"/>
      <c r="L56" s="2"/>
      <c r="M56" s="2"/>
      <c r="N56" s="2"/>
      <c r="O56" s="2"/>
      <c r="P56" s="2"/>
    </row>
    <row r="57" spans="2:17">
      <c r="B57" s="2"/>
      <c r="C57" s="2"/>
      <c r="D57" s="2"/>
      <c r="E57" s="2"/>
      <c r="F57" s="2"/>
      <c r="G57" s="2"/>
      <c r="H57" s="2"/>
      <c r="I57" s="2"/>
      <c r="J57" s="2"/>
      <c r="K57" s="2"/>
      <c r="L57" s="2"/>
      <c r="M57" s="2"/>
      <c r="N57" s="2"/>
      <c r="O57" s="2"/>
      <c r="P57" s="2"/>
      <c r="Q57" s="2"/>
    </row>
    <row r="58" spans="2:17">
      <c r="B58" s="2"/>
      <c r="C58" s="2"/>
      <c r="D58" s="2"/>
      <c r="E58" s="2"/>
      <c r="F58" s="2"/>
      <c r="G58" s="2"/>
      <c r="H58" s="2"/>
      <c r="I58" s="2"/>
      <c r="J58" s="2"/>
      <c r="K58" s="2"/>
      <c r="L58" s="2"/>
      <c r="M58" s="2"/>
      <c r="N58" s="2"/>
      <c r="O58" s="2"/>
      <c r="P58" s="2"/>
      <c r="Q58" s="2"/>
    </row>
    <row r="59" spans="2:17">
      <c r="B59" s="2"/>
      <c r="C59" s="2"/>
      <c r="D59" s="2"/>
      <c r="E59" s="2"/>
      <c r="F59" s="2"/>
      <c r="G59" s="2"/>
      <c r="H59" s="2"/>
      <c r="I59" s="2"/>
      <c r="J59" s="2"/>
      <c r="K59" s="2"/>
      <c r="L59" s="2"/>
      <c r="M59" s="2"/>
      <c r="N59" s="2"/>
      <c r="O59" s="2"/>
      <c r="P59" s="2"/>
      <c r="Q59" s="2"/>
    </row>
    <row r="60" spans="2:17">
      <c r="B60" s="2"/>
      <c r="C60" s="2"/>
      <c r="D60" s="2"/>
      <c r="E60" s="2"/>
      <c r="F60" s="2"/>
      <c r="G60" s="2"/>
      <c r="H60" s="2"/>
      <c r="I60" s="2"/>
      <c r="J60" s="2"/>
      <c r="K60" s="2"/>
      <c r="L60" s="2"/>
      <c r="M60" s="2"/>
      <c r="N60" s="2"/>
      <c r="O60" s="2"/>
      <c r="P60" s="2"/>
      <c r="Q60" s="2"/>
    </row>
    <row r="61" spans="2:17">
      <c r="B61" s="2"/>
      <c r="C61" s="2"/>
      <c r="D61" s="2"/>
      <c r="E61" s="2"/>
      <c r="F61" s="2"/>
      <c r="G61" s="2"/>
      <c r="H61" s="2"/>
      <c r="I61" s="2"/>
      <c r="J61" s="2"/>
      <c r="K61" s="2"/>
      <c r="L61" s="2"/>
      <c r="M61" s="2"/>
      <c r="N61" s="2"/>
      <c r="O61" s="2"/>
      <c r="P61" s="2"/>
      <c r="Q61" s="2"/>
    </row>
    <row r="62" spans="2:17">
      <c r="B62" s="2"/>
      <c r="C62" s="2"/>
      <c r="D62" s="6"/>
      <c r="E62" s="144"/>
      <c r="F62" s="145"/>
      <c r="G62" s="145"/>
      <c r="H62" s="145"/>
      <c r="I62" s="145"/>
      <c r="J62" s="145"/>
      <c r="K62" s="145"/>
      <c r="L62" s="145"/>
      <c r="M62" s="145"/>
      <c r="N62" s="145"/>
      <c r="O62" s="145"/>
      <c r="P62" s="145"/>
      <c r="Q62" s="2"/>
    </row>
    <row r="63" spans="2:17">
      <c r="B63" s="2"/>
      <c r="C63" s="2"/>
      <c r="D63" s="6"/>
      <c r="E63" s="144"/>
      <c r="F63" s="144"/>
      <c r="G63" s="144"/>
      <c r="H63" s="144"/>
      <c r="I63" s="144"/>
      <c r="J63" s="144"/>
      <c r="K63" s="144"/>
      <c r="L63" s="144"/>
      <c r="M63" s="144"/>
      <c r="N63" s="144"/>
      <c r="O63" s="144"/>
      <c r="P63" s="144"/>
      <c r="Q63" s="2"/>
    </row>
    <row r="64" spans="2:17">
      <c r="B64" s="2"/>
      <c r="C64" s="2"/>
      <c r="D64" s="6"/>
      <c r="E64" s="144"/>
      <c r="F64" s="144"/>
      <c r="G64" s="144"/>
      <c r="H64" s="144"/>
      <c r="I64" s="144"/>
      <c r="J64" s="144"/>
      <c r="K64" s="144"/>
      <c r="L64" s="144"/>
      <c r="M64" s="144"/>
      <c r="N64" s="144"/>
      <c r="O64" s="144"/>
      <c r="P64" s="144"/>
      <c r="Q64" s="2"/>
    </row>
    <row r="65" spans="2:17">
      <c r="B65" s="2"/>
      <c r="C65" s="2"/>
      <c r="D65" s="6"/>
      <c r="E65" s="144"/>
      <c r="F65" s="144"/>
      <c r="G65" s="144"/>
      <c r="H65" s="144"/>
      <c r="I65" s="144"/>
      <c r="J65" s="144"/>
      <c r="K65" s="144"/>
      <c r="L65" s="144"/>
      <c r="M65" s="144"/>
      <c r="N65" s="144"/>
      <c r="O65" s="144"/>
      <c r="P65" s="144"/>
      <c r="Q65" s="2"/>
    </row>
    <row r="66" spans="2:17">
      <c r="B66" s="2"/>
      <c r="C66" s="2"/>
      <c r="D66" s="6"/>
      <c r="E66" s="144"/>
      <c r="F66" s="144"/>
      <c r="G66" s="144"/>
      <c r="H66" s="144"/>
      <c r="I66" s="144"/>
      <c r="J66" s="144"/>
      <c r="K66" s="144"/>
      <c r="L66" s="144"/>
      <c r="M66" s="144"/>
      <c r="N66" s="144"/>
      <c r="O66" s="144"/>
      <c r="P66" s="144"/>
      <c r="Q66" s="2"/>
    </row>
    <row r="67" spans="2:17">
      <c r="B67" s="2"/>
      <c r="C67" s="2"/>
      <c r="D67" s="6"/>
      <c r="E67" s="144"/>
      <c r="F67" s="144"/>
      <c r="G67" s="144"/>
      <c r="H67" s="144"/>
      <c r="I67" s="144"/>
      <c r="J67" s="144"/>
      <c r="K67" s="144"/>
      <c r="L67" s="144"/>
      <c r="M67" s="144"/>
      <c r="N67" s="144"/>
      <c r="O67" s="144"/>
      <c r="P67" s="144"/>
      <c r="Q67" s="2"/>
    </row>
    <row r="68" spans="2:17">
      <c r="B68" s="2"/>
      <c r="C68" s="2"/>
      <c r="D68" s="6"/>
      <c r="E68" s="144"/>
      <c r="F68" s="144"/>
      <c r="G68" s="144"/>
      <c r="H68" s="144"/>
      <c r="I68" s="144"/>
      <c r="J68" s="144"/>
      <c r="K68" s="144"/>
      <c r="L68" s="144"/>
      <c r="M68" s="144"/>
      <c r="N68" s="144"/>
      <c r="O68" s="144"/>
      <c r="P68" s="144"/>
      <c r="Q68" s="2"/>
    </row>
    <row r="69" spans="2:17">
      <c r="B69" s="2"/>
      <c r="C69" s="2"/>
      <c r="D69" s="6"/>
      <c r="E69" s="144"/>
      <c r="F69" s="144"/>
      <c r="G69" s="144"/>
      <c r="H69" s="144"/>
      <c r="I69" s="144"/>
      <c r="J69" s="144"/>
      <c r="K69" s="144"/>
      <c r="L69" s="144"/>
      <c r="M69" s="144"/>
      <c r="N69" s="144"/>
      <c r="O69" s="144"/>
      <c r="P69" s="144"/>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G73" s="2"/>
      <c r="H73" s="2"/>
      <c r="I73" s="2"/>
      <c r="J73" s="2"/>
      <c r="K73" s="2"/>
      <c r="L73" s="2"/>
      <c r="M73" s="2"/>
      <c r="N73" s="2"/>
      <c r="O73" s="2"/>
      <c r="P73" s="2"/>
      <c r="Q73" s="2"/>
    </row>
    <row r="74" spans="2:17">
      <c r="B74" s="2"/>
    </row>
    <row r="75" spans="2:17">
      <c r="B75" s="2"/>
    </row>
    <row r="99" spans="2:18">
      <c r="B99" s="2"/>
      <c r="C99" s="2"/>
      <c r="D99" s="6"/>
      <c r="E99" s="144"/>
      <c r="F99" s="144"/>
      <c r="G99" s="144"/>
      <c r="H99" s="144"/>
      <c r="I99" s="144"/>
      <c r="J99" s="144"/>
      <c r="K99" s="144"/>
      <c r="L99" s="144"/>
      <c r="M99" s="144"/>
      <c r="N99" s="144"/>
      <c r="O99" s="144"/>
      <c r="P99" s="144"/>
    </row>
    <row r="100" spans="2:18">
      <c r="B100" s="2"/>
      <c r="C100" s="2"/>
      <c r="D100" s="6"/>
      <c r="E100" s="144"/>
      <c r="F100" s="144"/>
      <c r="G100" s="144"/>
      <c r="H100" s="144"/>
      <c r="I100" s="144"/>
      <c r="J100" s="144"/>
      <c r="K100" s="144"/>
      <c r="L100" s="144"/>
      <c r="M100" s="144"/>
      <c r="N100" s="144"/>
      <c r="O100" s="144"/>
      <c r="P100" s="144"/>
    </row>
    <row r="101" spans="2:18">
      <c r="B101" s="2"/>
      <c r="C101" s="2"/>
      <c r="D101" s="6"/>
      <c r="E101" s="144"/>
      <c r="F101" s="144"/>
      <c r="G101" s="144"/>
      <c r="H101" s="144"/>
      <c r="I101" s="144"/>
      <c r="J101" s="144"/>
      <c r="K101" s="144"/>
      <c r="L101" s="144"/>
      <c r="M101" s="144"/>
      <c r="N101" s="144"/>
      <c r="O101" s="144"/>
      <c r="P101" s="144"/>
    </row>
    <row r="102" spans="2:18">
      <c r="B102" s="2"/>
      <c r="C102" s="2"/>
      <c r="D102" s="6"/>
      <c r="E102" s="144"/>
      <c r="F102" s="144"/>
      <c r="G102" s="144"/>
      <c r="H102" s="144"/>
      <c r="I102" s="144"/>
      <c r="J102" s="144"/>
      <c r="K102" s="144"/>
      <c r="L102" s="144"/>
      <c r="M102" s="144"/>
      <c r="N102" s="144"/>
      <c r="O102" s="144"/>
      <c r="P102" s="144"/>
    </row>
    <row r="103" spans="2:18">
      <c r="B103" s="2"/>
      <c r="C103" s="2"/>
      <c r="D103" s="6"/>
      <c r="E103" s="144"/>
      <c r="F103" s="144"/>
      <c r="G103" s="144"/>
      <c r="H103" s="144"/>
      <c r="I103" s="144"/>
      <c r="J103" s="144"/>
      <c r="K103" s="144"/>
      <c r="L103" s="144"/>
      <c r="M103" s="144"/>
      <c r="N103" s="144"/>
      <c r="O103" s="144"/>
      <c r="P103" s="144"/>
    </row>
    <row r="104" spans="2:18">
      <c r="B104" s="2"/>
      <c r="C104" s="2"/>
      <c r="D104" s="6"/>
      <c r="E104" s="146"/>
      <c r="F104" s="146"/>
      <c r="G104" s="146"/>
      <c r="H104" s="144"/>
      <c r="I104" s="144"/>
      <c r="J104" s="144"/>
      <c r="K104" s="144"/>
      <c r="L104" s="144"/>
      <c r="M104" s="144"/>
      <c r="N104" s="144"/>
      <c r="O104" s="144"/>
      <c r="P104" s="144"/>
      <c r="Q104" s="147"/>
    </row>
    <row r="105" spans="2:18">
      <c r="B105" s="2"/>
      <c r="C105" s="2"/>
      <c r="D105" s="6"/>
      <c r="E105" s="144"/>
      <c r="F105" s="144"/>
      <c r="G105" s="144"/>
      <c r="H105" s="144"/>
      <c r="I105" s="144"/>
      <c r="J105" s="144"/>
      <c r="K105" s="144"/>
      <c r="L105" s="144"/>
      <c r="M105" s="144"/>
      <c r="N105" s="144"/>
      <c r="O105" s="144"/>
      <c r="P105" s="144"/>
    </row>
    <row r="106" spans="2:18">
      <c r="B106" s="2"/>
      <c r="C106" s="2"/>
      <c r="D106" s="6"/>
      <c r="E106" s="144"/>
      <c r="F106" s="144"/>
      <c r="G106" s="144"/>
      <c r="H106" s="144"/>
      <c r="I106" s="144"/>
      <c r="J106" s="144"/>
      <c r="K106" s="144"/>
      <c r="L106" s="144"/>
      <c r="M106" s="144"/>
      <c r="N106" s="144"/>
      <c r="O106" s="144"/>
      <c r="P106" s="144"/>
      <c r="R106" s="150"/>
    </row>
    <row r="112" spans="2:18">
      <c r="D112" s="2"/>
    </row>
  </sheetData>
  <mergeCells count="21">
    <mergeCell ref="E12:E13"/>
    <mergeCell ref="F12:F13"/>
    <mergeCell ref="G12:G13"/>
    <mergeCell ref="H12:H13"/>
    <mergeCell ref="I12:I13"/>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s>
  <pageMargins left="0.7" right="0.7" top="0.78740157499999996" bottom="0.78740157499999996" header="0.3" footer="0.3"/>
  <pageSetup paperSize="9" scale="7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KJ 2016</vt:lpstr>
      <vt:lpstr>KJ 2017</vt:lpstr>
      <vt:lpstr>KJ 2018</vt:lpstr>
      <vt:lpstr>'KJ 2016'!Druckbereich</vt:lpstr>
      <vt:lpstr>'KJ 2017'!Druckbereich</vt:lpstr>
      <vt:lpstr>'KJ 2018'!Druckbereich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Kolbe, Friederike</cp:lastModifiedBy>
  <cp:lastPrinted>2017-08-07T14:24:18Z</cp:lastPrinted>
  <dcterms:created xsi:type="dcterms:W3CDTF">2016-06-17T11:09:19Z</dcterms:created>
  <dcterms:modified xsi:type="dcterms:W3CDTF">2019-03-06T12:18:54Z</dcterms:modified>
</cp:coreProperties>
</file>