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5\MVO-Online\MVO\Auswertungen\Fette\Stat.Monatsbericht\Stat. Monatsberichte Fette 2021\Ausgang - Gegenlesen\Vormonat\Dezember 2020\"/>
    </mc:Choice>
  </mc:AlternateContent>
  <bookViews>
    <workbookView xWindow="60" yWindow="-150" windowWidth="14625" windowHeight="12765" firstSheet="2" activeTab="4"/>
  </bookViews>
  <sheets>
    <sheet name="KJ 2016" sheetId="2" r:id="rId1"/>
    <sheet name="KJ 2017" sheetId="1" r:id="rId2"/>
    <sheet name="KJ 2018" sheetId="4" r:id="rId3"/>
    <sheet name="KJ 2019" sheetId="3" r:id="rId4"/>
    <sheet name="KJ 2020" sheetId="5" r:id="rId5"/>
  </sheets>
  <definedNames>
    <definedName name="_xlnm.Print_Area" localSheetId="0">'KJ 2016'!$B$1:$R$30</definedName>
    <definedName name="_xlnm.Print_Area" localSheetId="1">'KJ 2017'!$A$1:$R$55</definedName>
    <definedName name="_xlnm.Print_Area" localSheetId="2">'KJ 2018'!$A$1:$R$55</definedName>
    <definedName name="_xlnm.Print_Area" localSheetId="3">'KJ 2019'!$A$1:$R$55</definedName>
  </definedNames>
  <calcPr calcId="162913"/>
</workbook>
</file>

<file path=xl/calcChain.xml><?xml version="1.0" encoding="utf-8"?>
<calcChain xmlns="http://schemas.openxmlformats.org/spreadsheetml/2006/main">
  <c r="P40" i="5" l="1"/>
  <c r="O40" i="5"/>
  <c r="N40" i="5"/>
  <c r="M40" i="5"/>
  <c r="L40" i="5"/>
  <c r="K40" i="5"/>
  <c r="J40" i="5"/>
  <c r="I40" i="5"/>
  <c r="H40" i="5"/>
  <c r="G40" i="5"/>
  <c r="F40" i="5"/>
  <c r="E40" i="5"/>
  <c r="P39" i="5"/>
  <c r="O39" i="5"/>
  <c r="N39" i="5"/>
  <c r="M39" i="5"/>
  <c r="L39" i="5"/>
  <c r="K39" i="5"/>
  <c r="J39" i="5"/>
  <c r="I39" i="5"/>
  <c r="H39" i="5"/>
  <c r="G39" i="5"/>
  <c r="F39" i="5"/>
  <c r="E39" i="5"/>
  <c r="P38" i="5"/>
  <c r="O38" i="5"/>
  <c r="N38" i="5"/>
  <c r="M38" i="5"/>
  <c r="L38" i="5"/>
  <c r="K38" i="5"/>
  <c r="J38" i="5"/>
  <c r="I38" i="5"/>
  <c r="H38" i="5"/>
  <c r="G38" i="5"/>
  <c r="F38" i="5"/>
  <c r="E38" i="5"/>
  <c r="P37" i="5"/>
  <c r="O37" i="5"/>
  <c r="N37" i="5"/>
  <c r="M37" i="5"/>
  <c r="L37" i="5"/>
  <c r="K37" i="5"/>
  <c r="J37" i="5"/>
  <c r="I37" i="5"/>
  <c r="H37" i="5"/>
  <c r="G37" i="5"/>
  <c r="F37" i="5"/>
  <c r="E37" i="5"/>
  <c r="P36" i="5"/>
  <c r="O36" i="5"/>
  <c r="N36" i="5"/>
  <c r="M36" i="5"/>
  <c r="L36" i="5"/>
  <c r="K36" i="5"/>
  <c r="J36" i="5"/>
  <c r="I36" i="5"/>
  <c r="H36" i="5"/>
  <c r="G36" i="5"/>
  <c r="F36" i="5"/>
  <c r="E36" i="5"/>
  <c r="P35" i="5"/>
  <c r="O35" i="5"/>
  <c r="N35" i="5"/>
  <c r="M35" i="5"/>
  <c r="L35" i="5"/>
  <c r="K35" i="5"/>
  <c r="J35" i="5"/>
  <c r="I35" i="5"/>
  <c r="H35" i="5"/>
  <c r="G35" i="5"/>
  <c r="F35" i="5"/>
  <c r="E35" i="5"/>
  <c r="E35" i="3" l="1"/>
  <c r="F35" i="3"/>
  <c r="G35" i="3"/>
  <c r="H35" i="3"/>
  <c r="I35" i="3"/>
  <c r="J35" i="3"/>
  <c r="K35" i="3"/>
  <c r="L35" i="3"/>
  <c r="M35" i="3"/>
  <c r="N35" i="3"/>
  <c r="O35" i="3"/>
  <c r="P35" i="3"/>
  <c r="E36" i="3"/>
  <c r="F36" i="3"/>
  <c r="G36" i="3"/>
  <c r="H36" i="3"/>
  <c r="I36" i="3"/>
  <c r="J36" i="3"/>
  <c r="K36" i="3"/>
  <c r="L36" i="3"/>
  <c r="M36" i="3"/>
  <c r="N36" i="3"/>
  <c r="O36" i="3"/>
  <c r="P36" i="3"/>
  <c r="E37" i="3"/>
  <c r="F37" i="3"/>
  <c r="G37" i="3"/>
  <c r="H37" i="3"/>
  <c r="I37" i="3"/>
  <c r="J37" i="3"/>
  <c r="K37" i="3"/>
  <c r="L37" i="3"/>
  <c r="M37" i="3"/>
  <c r="N37" i="3"/>
  <c r="O37" i="3"/>
  <c r="P37" i="3"/>
  <c r="E38" i="3"/>
  <c r="F38" i="3"/>
  <c r="G38" i="3"/>
  <c r="H38" i="3"/>
  <c r="I38" i="3"/>
  <c r="J38" i="3"/>
  <c r="K38" i="3"/>
  <c r="L38" i="3"/>
  <c r="M38" i="3"/>
  <c r="N38" i="3"/>
  <c r="O38" i="3"/>
  <c r="P38" i="3"/>
  <c r="E39" i="3"/>
  <c r="F39" i="3"/>
  <c r="G39" i="3"/>
  <c r="H39" i="3"/>
  <c r="I39" i="3"/>
  <c r="J39" i="3"/>
  <c r="K39" i="3"/>
  <c r="L39" i="3"/>
  <c r="M39" i="3"/>
  <c r="N39" i="3"/>
  <c r="O39" i="3"/>
  <c r="P39" i="3"/>
  <c r="E40" i="3"/>
  <c r="F40" i="3"/>
  <c r="G40" i="3"/>
  <c r="H40" i="3"/>
  <c r="I40" i="3"/>
  <c r="J40" i="3"/>
  <c r="K40" i="3"/>
  <c r="L40" i="3"/>
  <c r="M40" i="3"/>
  <c r="N40" i="3"/>
  <c r="O40" i="3"/>
  <c r="P40" i="3"/>
  <c r="P39" i="4" l="1"/>
  <c r="O39" i="4"/>
  <c r="N39" i="4"/>
  <c r="M39" i="4"/>
  <c r="L39" i="4"/>
  <c r="K39" i="4"/>
  <c r="J39" i="4"/>
  <c r="I39" i="4"/>
  <c r="H39" i="4"/>
  <c r="G39" i="4"/>
  <c r="F39" i="4"/>
  <c r="E39" i="4"/>
  <c r="P37" i="4"/>
  <c r="O37" i="4"/>
  <c r="N37" i="4"/>
  <c r="M37" i="4"/>
  <c r="L37" i="4"/>
  <c r="K37" i="4"/>
  <c r="J37" i="4"/>
  <c r="I37" i="4"/>
  <c r="H37" i="4"/>
  <c r="G37" i="4"/>
  <c r="F37" i="4"/>
  <c r="E37" i="4"/>
  <c r="P35" i="4"/>
  <c r="O35" i="4"/>
  <c r="N35" i="4"/>
  <c r="M35" i="4"/>
  <c r="L35" i="4"/>
  <c r="K35" i="4"/>
  <c r="J35" i="4"/>
  <c r="I35" i="4"/>
  <c r="H35" i="4"/>
  <c r="G35" i="4"/>
  <c r="F35" i="4"/>
  <c r="E35" i="4"/>
  <c r="N35" i="1" l="1"/>
  <c r="O35" i="1"/>
  <c r="P35" i="1"/>
  <c r="N36" i="1"/>
  <c r="O36" i="1"/>
  <c r="P36" i="1"/>
  <c r="N37" i="1"/>
  <c r="O37" i="1"/>
  <c r="P37" i="1"/>
  <c r="N38" i="1"/>
  <c r="O38" i="1"/>
  <c r="P38" i="1"/>
  <c r="N39" i="1"/>
  <c r="O39" i="1"/>
  <c r="P39" i="1"/>
  <c r="N40" i="1"/>
  <c r="O40" i="1"/>
  <c r="P40" i="1"/>
  <c r="K35" i="1"/>
  <c r="L35" i="1"/>
  <c r="M35" i="1"/>
  <c r="K36" i="1"/>
  <c r="L36" i="1"/>
  <c r="M36" i="1"/>
  <c r="K37" i="1"/>
  <c r="L37" i="1"/>
  <c r="M37" i="1"/>
  <c r="K38" i="1"/>
  <c r="L38" i="1"/>
  <c r="M38" i="1"/>
  <c r="K39" i="1"/>
  <c r="L39" i="1"/>
  <c r="M39" i="1"/>
  <c r="K40" i="1"/>
  <c r="L40" i="1"/>
  <c r="M40" i="1"/>
  <c r="E39" i="1" l="1"/>
  <c r="F39" i="1"/>
  <c r="G39" i="1"/>
  <c r="H39" i="1"/>
  <c r="I39" i="1"/>
  <c r="J39" i="1"/>
  <c r="E37" i="1"/>
  <c r="F37" i="1"/>
  <c r="G37" i="1"/>
  <c r="H37" i="1"/>
  <c r="I37" i="1"/>
  <c r="J37" i="1"/>
  <c r="E35" i="1"/>
  <c r="F35" i="1"/>
  <c r="G35" i="1"/>
  <c r="H35" i="1"/>
  <c r="I35" i="1"/>
  <c r="J35" i="1"/>
  <c r="F40" i="1"/>
  <c r="G40" i="1"/>
  <c r="H40" i="1"/>
  <c r="I40" i="1"/>
  <c r="J40" i="1"/>
  <c r="E40" i="1"/>
  <c r="F38" i="1"/>
  <c r="G38" i="1"/>
  <c r="H38" i="1"/>
  <c r="I38" i="1"/>
  <c r="J38" i="1"/>
  <c r="E38" i="1"/>
  <c r="F36" i="1"/>
  <c r="G36" i="1"/>
  <c r="H36" i="1"/>
  <c r="I36" i="1"/>
  <c r="J36" i="1"/>
  <c r="E36" i="1"/>
</calcChain>
</file>

<file path=xl/sharedStrings.xml><?xml version="1.0" encoding="utf-8"?>
<sst xmlns="http://schemas.openxmlformats.org/spreadsheetml/2006/main" count="214" uniqueCount="48">
  <si>
    <r>
      <t>DEUTSCHLAND</t>
    </r>
    <r>
      <rPr>
        <sz val="10"/>
        <rFont val="Times New Roman"/>
        <family val="1"/>
      </rPr>
      <t xml:space="preserve">  – Angaben in 1 000 Tonnen</t>
    </r>
  </si>
  <si>
    <t>Merkmal</t>
  </si>
  <si>
    <t>Jan.</t>
  </si>
  <si>
    <t xml:space="preserve"> Febr.</t>
  </si>
  <si>
    <t>März</t>
  </si>
  <si>
    <t xml:space="preserve"> April</t>
  </si>
  <si>
    <t xml:space="preserve"> Mai</t>
  </si>
  <si>
    <t>Juni</t>
  </si>
  <si>
    <t>Juli</t>
  </si>
  <si>
    <t>Aug.</t>
  </si>
  <si>
    <t xml:space="preserve"> Sept.</t>
  </si>
  <si>
    <t>Okt.</t>
  </si>
  <si>
    <t>Nov.</t>
  </si>
  <si>
    <t>Dez</t>
  </si>
  <si>
    <t>Jahr</t>
  </si>
  <si>
    <t>Extraktionsschrote - alle Ölsaaten</t>
  </si>
  <si>
    <t>Ölkuchen - alle Ölsaaten</t>
  </si>
  <si>
    <t>Verkauf für Futterzwecke</t>
  </si>
  <si>
    <t>Verkauf an den Handel</t>
  </si>
  <si>
    <t>Verkauf ins Ausland</t>
  </si>
  <si>
    <t>Quelle: BLE (423)</t>
  </si>
  <si>
    <t>Verkäufe der Ölmühlen von Ölkuchen und Ölschroten 2017 - Vorläufige Zahlen</t>
  </si>
  <si>
    <t>KJ 2017</t>
  </si>
  <si>
    <t xml:space="preserve">  BZL-Datenzentrum</t>
  </si>
  <si>
    <t>Stand: 05.05.2017</t>
  </si>
  <si>
    <t xml:space="preserve">  BLE-Agrardatenzentrum</t>
  </si>
  <si>
    <t>-</t>
  </si>
  <si>
    <t>KJ 2016</t>
  </si>
  <si>
    <t>Verkäufe der Ölmühlen von Ölkuchen und Ölschroten 2016 - Vorläufige Zahlen</t>
  </si>
  <si>
    <r>
      <t xml:space="preserve">Jahr </t>
    </r>
    <r>
      <rPr>
        <vertAlign val="superscript"/>
        <sz val="10"/>
        <rFont val="Times New Roman"/>
        <family val="1"/>
      </rPr>
      <t>1)</t>
    </r>
  </si>
  <si>
    <t>(MBT-0201750-0000)</t>
  </si>
  <si>
    <t>Stand: 13.02.2018</t>
  </si>
  <si>
    <t>KJ 2018</t>
  </si>
  <si>
    <t>Verkäufe der Ölmühlen von Ölkuchen und Ölschroten 2018 - Vorläufige Zahlen</t>
  </si>
  <si>
    <t>Stand: 06.02.2019</t>
  </si>
  <si>
    <t>Verkäufe der Ölmühlen von Ölkuchen und Ölschroten 2019 - Vorläufige Zahlen</t>
  </si>
  <si>
    <t>KJ 2019</t>
  </si>
  <si>
    <t>Futter18</t>
  </si>
  <si>
    <t>Ausland18</t>
  </si>
  <si>
    <t>Handel18</t>
  </si>
  <si>
    <t>Futter19</t>
  </si>
  <si>
    <t>Ausland19</t>
  </si>
  <si>
    <t>Handel19</t>
  </si>
  <si>
    <t>Quelle: BLE (413)</t>
  </si>
  <si>
    <t>Stand: 23.03.2020</t>
  </si>
  <si>
    <t>KJ 2020</t>
  </si>
  <si>
    <t>Verkäufe der Ölmühlen von Ölkuchen und Ölschroten 2020 - Vorläufige Zahlen</t>
  </si>
  <si>
    <t>Stand: 03.02.2021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</si>
</sst>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7]d/\ mmmm\ yyyy;@"/>
    <numFmt numFmtId="165" formatCode="0.0"/>
    <numFmt numFmtId="166" formatCode="#,##0;\(#,##0\)"/>
  </numFmts>
  <fonts count="15">
    <font>
      <sz val="11"/>
      <color theme="1"/>
      <name val="Calibri"/>
      <family val="2"/>
      <scheme val="minor"/>
    </font>
    <font>
      <sz val="10"/>
      <name val="Times New Roman"/>
      <family val="1"/>
    </font>
    <font>
      <sz val="9"/>
      <name val="Times New Roman"/>
      <family val="1"/>
    </font>
    <font>
      <sz val="10"/>
      <name val="Univers (WN)"/>
    </font>
    <font>
      <b/>
      <sz val="11"/>
      <name val="Times New Roman"/>
      <family val="1"/>
    </font>
    <font>
      <b/>
      <sz val="10"/>
      <name val="Times New Roman"/>
      <family val="1"/>
    </font>
    <font>
      <sz val="11"/>
      <name val="Times New Roman"/>
      <family val="1"/>
    </font>
    <font>
      <sz val="11"/>
      <color rgb="FF000000"/>
      <name val="Calibri"/>
      <family val="2"/>
      <scheme val="minor"/>
    </font>
    <font>
      <sz val="10"/>
      <color rgb="FF000000"/>
      <name val="Times New Roman"/>
      <family val="1"/>
    </font>
    <font>
      <b/>
      <sz val="10"/>
      <color rgb="FF000000"/>
      <name val="Times New Roman"/>
      <family val="1"/>
    </font>
    <font>
      <sz val="10"/>
      <color rgb="FF000000"/>
      <name val="Arial"/>
      <family val="2"/>
    </font>
    <font>
      <sz val="8"/>
      <name val="Arial"/>
      <family val="2"/>
    </font>
    <font>
      <sz val="10"/>
      <color theme="0"/>
      <name val="Times New Roman"/>
      <family val="1"/>
    </font>
    <font>
      <vertAlign val="superscript"/>
      <sz val="10"/>
      <name val="Times New Roman"/>
      <family val="1"/>
    </font>
    <font>
      <sz val="10"/>
      <color theme="1"/>
      <name val="Times New Roman"/>
      <family val="1"/>
    </font>
  </fonts>
  <fills count="4">
    <fill>
      <patternFill patternType="none"/>
    </fill>
    <fill>
      <patternFill patternType="gray125"/>
    </fill>
    <fill>
      <patternFill patternType="solid">
        <fgColor rgb="FFFFFFFF"/>
        <bgColor rgb="FF000000"/>
      </patternFill>
    </fill>
    <fill>
      <patternFill patternType="solid">
        <fgColor rgb="FFFFFFFF"/>
        <bgColor rgb="FFFFFFFF"/>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medium">
        <color indexed="64"/>
      </right>
      <top/>
      <bottom/>
      <diagonal/>
    </border>
  </borders>
  <cellStyleXfs count="8">
    <xf numFmtId="0" fontId="0" fillId="0" borderId="0"/>
    <xf numFmtId="0" fontId="3" fillId="0" borderId="0"/>
    <xf numFmtId="0" fontId="7" fillId="2" borderId="23"/>
    <xf numFmtId="166" fontId="8" fillId="3" borderId="24">
      <alignment horizontal="right" vertical="center"/>
    </xf>
    <xf numFmtId="0" fontId="9" fillId="3" borderId="24">
      <alignment vertical="center" wrapText="1"/>
    </xf>
    <xf numFmtId="0" fontId="8" fillId="3" borderId="24">
      <alignment horizontal="left" vertical="center" wrapText="1"/>
    </xf>
    <xf numFmtId="0" fontId="9" fillId="3" borderId="24">
      <alignment horizontal="center" wrapText="1"/>
    </xf>
    <xf numFmtId="0" fontId="10" fillId="0" borderId="0"/>
  </cellStyleXfs>
  <cellXfs count="105">
    <xf numFmtId="0" fontId="0" fillId="0" borderId="0" xfId="0"/>
    <xf numFmtId="0" fontId="1" fillId="0" borderId="0" xfId="0" applyFont="1"/>
    <xf numFmtId="164" fontId="2" fillId="0" borderId="0" xfId="0" applyNumberFormat="1" applyFont="1" applyAlignment="1">
      <alignment horizontal="left" vertical="center"/>
    </xf>
    <xf numFmtId="0" fontId="1" fillId="0" borderId="0" xfId="0" applyFont="1" applyBorder="1"/>
    <xf numFmtId="0" fontId="4" fillId="0" borderId="0" xfId="1" applyFont="1" applyBorder="1" applyAlignment="1">
      <alignment horizontal="centerContinuous" vertical="center"/>
    </xf>
    <xf numFmtId="0" fontId="5" fillId="0" borderId="0" xfId="0" applyFont="1" applyBorder="1" applyAlignment="1">
      <alignment horizontal="centerContinuous" vertical="center"/>
    </xf>
    <xf numFmtId="0" fontId="1" fillId="0" borderId="13" xfId="0" applyFont="1" applyFill="1" applyBorder="1" applyAlignment="1">
      <alignment horizontal="center" vertical="center" wrapText="1"/>
    </xf>
    <xf numFmtId="0" fontId="1" fillId="0" borderId="9" xfId="0"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Continuous" vertical="top"/>
    </xf>
    <xf numFmtId="0" fontId="1" fillId="0" borderId="0"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 vertical="top"/>
    </xf>
    <xf numFmtId="0" fontId="1" fillId="0" borderId="6" xfId="0" applyFont="1" applyBorder="1"/>
    <xf numFmtId="0" fontId="5" fillId="0" borderId="6" xfId="0" applyFont="1" applyBorder="1" applyAlignment="1">
      <alignment horizontal="center" vertical="center"/>
    </xf>
    <xf numFmtId="0" fontId="1" fillId="0" borderId="7" xfId="0" applyFont="1" applyBorder="1"/>
    <xf numFmtId="165" fontId="5" fillId="0" borderId="0" xfId="0" applyNumberFormat="1" applyFont="1" applyBorder="1" applyAlignment="1">
      <alignment horizontal="center" vertical="top"/>
    </xf>
    <xf numFmtId="165" fontId="5" fillId="0" borderId="18" xfId="0" applyNumberFormat="1" applyFont="1" applyBorder="1" applyAlignment="1">
      <alignment horizontal="center" vertical="top"/>
    </xf>
    <xf numFmtId="0" fontId="5" fillId="0" borderId="0" xfId="0" applyFont="1" applyBorder="1" applyAlignment="1">
      <alignment horizontal="center" vertical="center"/>
    </xf>
    <xf numFmtId="165" fontId="1" fillId="0" borderId="0" xfId="0" applyNumberFormat="1" applyFont="1" applyBorder="1" applyAlignment="1">
      <alignment horizontal="center" vertical="top"/>
    </xf>
    <xf numFmtId="0" fontId="1" fillId="0" borderId="14" xfId="0" applyFont="1" applyBorder="1"/>
    <xf numFmtId="0" fontId="1" fillId="0" borderId="15" xfId="0" applyFont="1" applyBorder="1"/>
    <xf numFmtId="0" fontId="1" fillId="0" borderId="16" xfId="0" applyFont="1" applyBorder="1"/>
    <xf numFmtId="165" fontId="1" fillId="0" borderId="18" xfId="0" applyNumberFormat="1" applyFont="1" applyBorder="1" applyAlignment="1">
      <alignment horizontal="center" vertical="top"/>
    </xf>
    <xf numFmtId="165" fontId="5" fillId="0" borderId="0" xfId="0" applyNumberFormat="1" applyFont="1" applyAlignment="1">
      <alignment horizontal="center" vertical="top"/>
    </xf>
    <xf numFmtId="165" fontId="1" fillId="0" borderId="0" xfId="0" applyNumberFormat="1" applyFont="1" applyAlignment="1">
      <alignment horizontal="center" vertical="top"/>
    </xf>
    <xf numFmtId="0" fontId="5" fillId="0" borderId="0" xfId="0"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5" fontId="1" fillId="0" borderId="7" xfId="0" applyNumberFormat="1" applyFont="1" applyBorder="1" applyAlignment="1">
      <alignment horizontal="center" vertical="top"/>
    </xf>
    <xf numFmtId="0" fontId="11" fillId="0" borderId="0" xfId="7" applyFont="1" applyAlignment="1">
      <alignment horizontal="right"/>
    </xf>
    <xf numFmtId="0" fontId="11" fillId="0" borderId="0" xfId="0" applyFont="1" applyBorder="1" applyAlignment="1">
      <alignment horizontal="right"/>
    </xf>
    <xf numFmtId="165" fontId="5" fillId="0" borderId="0" xfId="0" applyNumberFormat="1" applyFont="1" applyFill="1" applyBorder="1" applyAlignment="1">
      <alignment horizontal="center" vertical="top"/>
    </xf>
    <xf numFmtId="165" fontId="5" fillId="0" borderId="0" xfId="0" applyNumberFormat="1" applyFont="1" applyFill="1" applyAlignment="1">
      <alignment horizontal="center" vertical="top"/>
    </xf>
    <xf numFmtId="49" fontId="5" fillId="0" borderId="0" xfId="0" applyNumberFormat="1" applyFont="1" applyBorder="1" applyAlignment="1">
      <alignment horizontal="center" vertical="top"/>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25" xfId="0" applyNumberFormat="1" applyFont="1" applyBorder="1" applyAlignment="1">
      <alignment horizontal="center" vertical="top"/>
    </xf>
    <xf numFmtId="165" fontId="1" fillId="0" borderId="0" xfId="0" applyNumberFormat="1" applyFont="1" applyBorder="1"/>
    <xf numFmtId="0" fontId="1" fillId="0" borderId="0" xfId="0" applyFont="1" applyFill="1" applyBorder="1" applyAlignment="1">
      <alignment horizontal="centerContinuous" vertical="top"/>
    </xf>
    <xf numFmtId="0" fontId="1" fillId="0" borderId="0" xfId="0" applyFont="1" applyFill="1" applyBorder="1" applyAlignment="1">
      <alignment horizontal="centerContinuous"/>
    </xf>
    <xf numFmtId="0" fontId="1" fillId="0" borderId="12" xfId="0" applyFont="1" applyFill="1" applyBorder="1" applyAlignment="1">
      <alignment horizontal="centerContinuous"/>
    </xf>
    <xf numFmtId="49" fontId="5"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1" fillId="0" borderId="0" xfId="0" applyNumberFormat="1" applyFont="1" applyFill="1" applyAlignment="1">
      <alignment horizontal="center" vertical="top"/>
    </xf>
    <xf numFmtId="0" fontId="12" fillId="0" borderId="0" xfId="0" applyFont="1" applyBorder="1"/>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165" fontId="12" fillId="0" borderId="0" xfId="0" applyNumberFormat="1" applyFont="1" applyBorder="1" applyAlignment="1">
      <alignment horizontal="left"/>
    </xf>
    <xf numFmtId="165" fontId="5"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vertical="top"/>
    </xf>
    <xf numFmtId="0" fontId="1" fillId="0" borderId="0" xfId="0" applyFont="1" applyAlignment="1">
      <alignment horizontal="right"/>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applyBorder="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0" xfId="0" applyFont="1"/>
    <xf numFmtId="165" fontId="14" fillId="0" borderId="0" xfId="0" applyNumberFormat="1" applyFont="1" applyBorder="1" applyAlignment="1">
      <alignment horizontal="left"/>
    </xf>
    <xf numFmtId="165" fontId="12" fillId="0" borderId="0" xfId="0" applyNumberFormat="1" applyFont="1" applyBorder="1"/>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165" fontId="1" fillId="0" borderId="0" xfId="0" applyNumberFormat="1" applyFont="1"/>
    <xf numFmtId="0" fontId="1" fillId="0" borderId="22" xfId="0" applyFont="1" applyFill="1" applyBorder="1"/>
    <xf numFmtId="165" fontId="0" fillId="0" borderId="0" xfId="0" applyNumberForma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8" xfId="0" applyNumberFormat="1" applyFont="1" applyBorder="1" applyAlignment="1">
      <alignment horizontal="center" vertical="center"/>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cellXfs>
  <cellStyles count="8">
    <cellStyle name="MSTRStyle.Alle.c1_8443fbf2-8cc5-43bb-bcb1-fc1e4603d140" xfId="2"/>
    <cellStyle name="MSTRStyle.Alle.c12_0560ade3-f151-4fcf-9f06-e5c7f9ae40a5" xfId="3"/>
    <cellStyle name="MSTRStyle.Alle.c2_3a8f1c3c-ebcf-4a7f-8c80-0e2ba3de8a0e" xfId="4"/>
    <cellStyle name="MSTRStyle.Alle.c3_c68ae5ca-6751-4d33-b351-65beba3766f4" xfId="5"/>
    <cellStyle name="MSTRStyle.Alle.c7_2a93530c-a2d9-49b8-a17f-f968257ac0db" xfId="6"/>
    <cellStyle name="Standard" xfId="0" builtinId="0"/>
    <cellStyle name="Standard 3" xfId="7"/>
    <cellStyle name="Standard_F98_S01" xfId="1"/>
  </cellStyles>
  <dxfs count="0"/>
  <tableStyles count="0" defaultTableStyle="TableStyleMedium9" defaultPivotStyle="PivotStyleLight16"/>
  <colors>
    <mruColors>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2017'!$E$35:$P$35</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0-5A9B-42D1-A51C-26FB4B36E796}"/>
            </c:ext>
          </c:extLst>
        </c:ser>
        <c:ser>
          <c:idx val="1"/>
          <c:order val="1"/>
          <c:spPr>
            <a:ln w="22225" cap="rnd">
              <a:solidFill>
                <a:srgbClr val="92D050"/>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2017'!$E$36:$P$36</c:f>
              <c:numCache>
                <c:formatCode>0.0</c:formatCode>
                <c:ptCount val="12"/>
                <c:pt idx="0">
                  <c:v>155.08600000000001</c:v>
                </c:pt>
                <c:pt idx="1">
                  <c:v>164.125</c:v>
                </c:pt>
                <c:pt idx="2">
                  <c:v>156.25</c:v>
                </c:pt>
                <c:pt idx="3">
                  <c:v>119.08199999999999</c:v>
                </c:pt>
                <c:pt idx="4">
                  <c:v>152.113</c:v>
                </c:pt>
                <c:pt idx="5">
                  <c:v>164.37099999999998</c:v>
                </c:pt>
                <c:pt idx="6">
                  <c:v>135.89400000000001</c:v>
                </c:pt>
                <c:pt idx="7">
                  <c:v>174.333</c:v>
                </c:pt>
                <c:pt idx="8">
                  <c:v>158.36600000000001</c:v>
                </c:pt>
                <c:pt idx="9">
                  <c:v>161.78400000000002</c:v>
                </c:pt>
                <c:pt idx="10">
                  <c:v>185.37099999999998</c:v>
                </c:pt>
                <c:pt idx="11">
                  <c:v>177.00900000000001</c:v>
                </c:pt>
              </c:numCache>
            </c:numRef>
          </c:val>
          <c:smooth val="0"/>
          <c:extLst>
            <c:ext xmlns:c16="http://schemas.microsoft.com/office/drawing/2014/chart" uri="{C3380CC4-5D6E-409C-BE32-E72D297353CC}">
              <c16:uniqueId val="{00000001-5A9B-42D1-A51C-26FB4B36E796}"/>
            </c:ext>
          </c:extLst>
        </c:ser>
        <c:ser>
          <c:idx val="2"/>
          <c:order val="2"/>
          <c:spPr>
            <a:ln w="28575" cap="rnd">
              <a:solidFill>
                <a:schemeClr val="accent1">
                  <a:lumMod val="75000"/>
                </a:schemeClr>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2017'!$E$37:$P$37</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2-5A9B-42D1-A51C-26FB4B36E796}"/>
            </c:ext>
          </c:extLst>
        </c:ser>
        <c:ser>
          <c:idx val="3"/>
          <c:order val="3"/>
          <c:spPr>
            <a:ln w="22225" cap="rnd">
              <a:solidFill>
                <a:schemeClr val="tx2">
                  <a:lumMod val="60000"/>
                  <a:lumOff val="40000"/>
                </a:schemeClr>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2017'!$E$38:$P$38</c:f>
              <c:numCache>
                <c:formatCode>0.0</c:formatCode>
                <c:ptCount val="12"/>
                <c:pt idx="0">
                  <c:v>120.30099999999999</c:v>
                </c:pt>
                <c:pt idx="1">
                  <c:v>136.96800000000002</c:v>
                </c:pt>
                <c:pt idx="2">
                  <c:v>145.96700000000001</c:v>
                </c:pt>
                <c:pt idx="3">
                  <c:v>138.964</c:v>
                </c:pt>
                <c:pt idx="4">
                  <c:v>132.191</c:v>
                </c:pt>
                <c:pt idx="5">
                  <c:v>126.99299999999999</c:v>
                </c:pt>
                <c:pt idx="6">
                  <c:v>121.828</c:v>
                </c:pt>
                <c:pt idx="7">
                  <c:v>142.429</c:v>
                </c:pt>
                <c:pt idx="8">
                  <c:v>123.099</c:v>
                </c:pt>
                <c:pt idx="9">
                  <c:v>143.41200000000001</c:v>
                </c:pt>
                <c:pt idx="10">
                  <c:v>138.53</c:v>
                </c:pt>
                <c:pt idx="11">
                  <c:v>139.666</c:v>
                </c:pt>
              </c:numCache>
            </c:numRef>
          </c:val>
          <c:smooth val="0"/>
          <c:extLst>
            <c:ext xmlns:c16="http://schemas.microsoft.com/office/drawing/2014/chart" uri="{C3380CC4-5D6E-409C-BE32-E72D297353CC}">
              <c16:uniqueId val="{00000003-5A9B-42D1-A51C-26FB4B36E796}"/>
            </c:ext>
          </c:extLst>
        </c:ser>
        <c:ser>
          <c:idx val="4"/>
          <c:order val="4"/>
          <c:spPr>
            <a:ln w="28575" cap="rnd">
              <a:solidFill>
                <a:srgbClr val="C00000"/>
              </a:solidFill>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2017'!$E$39:$P$39</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4-5A9B-42D1-A51C-26FB4B36E796}"/>
            </c:ext>
          </c:extLst>
        </c:ser>
        <c:ser>
          <c:idx val="5"/>
          <c:order val="5"/>
          <c:spPr>
            <a:ln w="22225" cap="rnd">
              <a:solidFill>
                <a:schemeClr val="accent6"/>
              </a:solidFill>
              <a:prstDash val="dash"/>
              <a:round/>
            </a:ln>
            <a:effectLst/>
          </c:spPr>
          <c:marker>
            <c:symbol val="none"/>
          </c:marker>
          <c:cat>
            <c:strRef>
              <c:f>'KJ 2017'!$E$34:$P$34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2017'!$E$40:$P$40</c:f>
              <c:numCache>
                <c:formatCode>0.0</c:formatCode>
                <c:ptCount val="12"/>
                <c:pt idx="0">
                  <c:v>202.654</c:v>
                </c:pt>
                <c:pt idx="1">
                  <c:v>178.59900000000002</c:v>
                </c:pt>
                <c:pt idx="2">
                  <c:v>172.88800000000001</c:v>
                </c:pt>
                <c:pt idx="3">
                  <c:v>150.49799999999999</c:v>
                </c:pt>
                <c:pt idx="4">
                  <c:v>163.98499999999999</c:v>
                </c:pt>
                <c:pt idx="5">
                  <c:v>138.68600000000001</c:v>
                </c:pt>
                <c:pt idx="6">
                  <c:v>170.39099999999999</c:v>
                </c:pt>
                <c:pt idx="7">
                  <c:v>202.435</c:v>
                </c:pt>
                <c:pt idx="8">
                  <c:v>193.78900000000002</c:v>
                </c:pt>
                <c:pt idx="9">
                  <c:v>185.82599999999999</c:v>
                </c:pt>
                <c:pt idx="10">
                  <c:v>170.62800000000001</c:v>
                </c:pt>
                <c:pt idx="11">
                  <c:v>219.614</c:v>
                </c:pt>
              </c:numCache>
            </c:numRef>
          </c:val>
          <c:smooth val="0"/>
          <c:extLst>
            <c:ext xmlns:c16="http://schemas.microsoft.com/office/drawing/2014/chart" uri="{C3380CC4-5D6E-409C-BE32-E72D297353CC}">
              <c16:uniqueId val="{00000005-5A9B-42D1-A51C-26FB4B36E796}"/>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211154855643044"/>
          <c:y val="0.15810185185185185"/>
          <c:w val="0.86733289588801399"/>
          <c:h val="0.66894187628898016"/>
        </c:manualLayout>
      </c:layout>
      <c:lineChart>
        <c:grouping val="standard"/>
        <c:varyColors val="0"/>
        <c:ser>
          <c:idx val="0"/>
          <c:order val="0"/>
          <c:spPr>
            <a:ln w="28575" cap="rnd">
              <a:solidFill>
                <a:schemeClr val="accent3">
                  <a:lumMod val="50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2018'!$E$35:$P$35</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0-32E1-40D6-BE1F-20528D1D7D6F}"/>
            </c:ext>
          </c:extLst>
        </c:ser>
        <c:ser>
          <c:idx val="1"/>
          <c:order val="1"/>
          <c:spPr>
            <a:ln w="22225" cap="rnd">
              <a:solidFill>
                <a:srgbClr val="92D050"/>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2018'!$E$36:$P$36</c:f>
              <c:numCache>
                <c:formatCode>0.0</c:formatCode>
                <c:ptCount val="12"/>
                <c:pt idx="0">
                  <c:v>178.142</c:v>
                </c:pt>
                <c:pt idx="1">
                  <c:v>160.42099999999999</c:v>
                </c:pt>
                <c:pt idx="2">
                  <c:v>173.13899999999998</c:v>
                </c:pt>
                <c:pt idx="3">
                  <c:v>153.52600000000001</c:v>
                </c:pt>
                <c:pt idx="4">
                  <c:v>162.92100000000002</c:v>
                </c:pt>
                <c:pt idx="5">
                  <c:v>168.16800000000001</c:v>
                </c:pt>
                <c:pt idx="6">
                  <c:v>138.548</c:v>
                </c:pt>
                <c:pt idx="7">
                  <c:v>175.375</c:v>
                </c:pt>
                <c:pt idx="8">
                  <c:v>150.45000000000002</c:v>
                </c:pt>
                <c:pt idx="9">
                  <c:v>162.381</c:v>
                </c:pt>
                <c:pt idx="10">
                  <c:v>190.00200000000001</c:v>
                </c:pt>
                <c:pt idx="11">
                  <c:v>165.35500000000002</c:v>
                </c:pt>
              </c:numCache>
            </c:numRef>
          </c:val>
          <c:smooth val="0"/>
          <c:extLst>
            <c:ext xmlns:c16="http://schemas.microsoft.com/office/drawing/2014/chart" uri="{C3380CC4-5D6E-409C-BE32-E72D297353CC}">
              <c16:uniqueId val="{00000001-32E1-40D6-BE1F-20528D1D7D6F}"/>
            </c:ext>
          </c:extLst>
        </c:ser>
        <c:ser>
          <c:idx val="2"/>
          <c:order val="2"/>
          <c:spPr>
            <a:ln w="28575" cap="rnd">
              <a:solidFill>
                <a:schemeClr val="accent1">
                  <a:lumMod val="75000"/>
                </a:schemeClr>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2018'!$E$37:$P$37</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2-32E1-40D6-BE1F-20528D1D7D6F}"/>
            </c:ext>
          </c:extLst>
        </c:ser>
        <c:ser>
          <c:idx val="3"/>
          <c:order val="3"/>
          <c:spPr>
            <a:ln w="22225" cap="rnd">
              <a:solidFill>
                <a:schemeClr val="tx2">
                  <a:lumMod val="60000"/>
                  <a:lumOff val="40000"/>
                </a:schemeClr>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2018'!$E$38:$P$38</c:f>
              <c:numCache>
                <c:formatCode>0.0</c:formatCode>
                <c:ptCount val="12"/>
                <c:pt idx="0">
                  <c:v>133.37799999999999</c:v>
                </c:pt>
                <c:pt idx="1">
                  <c:v>135.096</c:v>
                </c:pt>
                <c:pt idx="2">
                  <c:v>154.654</c:v>
                </c:pt>
                <c:pt idx="3">
                  <c:v>140.27600000000001</c:v>
                </c:pt>
                <c:pt idx="4">
                  <c:v>138.48500000000001</c:v>
                </c:pt>
                <c:pt idx="5">
                  <c:v>133.10399999999998</c:v>
                </c:pt>
                <c:pt idx="6">
                  <c:v>126.68100000000001</c:v>
                </c:pt>
                <c:pt idx="7">
                  <c:v>144.27799999999999</c:v>
                </c:pt>
                <c:pt idx="8">
                  <c:v>147.904</c:v>
                </c:pt>
                <c:pt idx="9">
                  <c:v>139.63</c:v>
                </c:pt>
                <c:pt idx="10">
                  <c:v>163.07499999999999</c:v>
                </c:pt>
                <c:pt idx="11">
                  <c:v>138.78</c:v>
                </c:pt>
              </c:numCache>
            </c:numRef>
          </c:val>
          <c:smooth val="0"/>
          <c:extLst>
            <c:ext xmlns:c16="http://schemas.microsoft.com/office/drawing/2014/chart" uri="{C3380CC4-5D6E-409C-BE32-E72D297353CC}">
              <c16:uniqueId val="{00000003-32E1-40D6-BE1F-20528D1D7D6F}"/>
            </c:ext>
          </c:extLst>
        </c:ser>
        <c:ser>
          <c:idx val="4"/>
          <c:order val="4"/>
          <c:spPr>
            <a:ln w="28575" cap="rnd">
              <a:solidFill>
                <a:srgbClr val="C00000"/>
              </a:solidFill>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2018'!$E$39:$P$39</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4-32E1-40D6-BE1F-20528D1D7D6F}"/>
            </c:ext>
          </c:extLst>
        </c:ser>
        <c:ser>
          <c:idx val="5"/>
          <c:order val="5"/>
          <c:spPr>
            <a:ln w="22225" cap="rnd">
              <a:solidFill>
                <a:schemeClr val="accent6"/>
              </a:solidFill>
              <a:prstDash val="dash"/>
              <a:round/>
            </a:ln>
            <a:effectLst/>
          </c:spPr>
          <c:marker>
            <c:symbol val="none"/>
          </c:marker>
          <c:cat>
            <c:strRef>
              <c:f>'KJ 2018'!$E$34:$P$34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2018'!$E$40:$P$40</c:f>
              <c:numCache>
                <c:formatCode>0.0</c:formatCode>
                <c:ptCount val="12"/>
                <c:pt idx="0">
                  <c:v>172.667</c:v>
                </c:pt>
                <c:pt idx="1">
                  <c:v>164.44900000000001</c:v>
                </c:pt>
                <c:pt idx="2">
                  <c:v>177.21800000000002</c:v>
                </c:pt>
                <c:pt idx="3">
                  <c:v>154.05800000000002</c:v>
                </c:pt>
                <c:pt idx="4">
                  <c:v>171.102</c:v>
                </c:pt>
                <c:pt idx="5">
                  <c:v>130.66200000000001</c:v>
                </c:pt>
                <c:pt idx="6">
                  <c:v>105.706</c:v>
                </c:pt>
                <c:pt idx="7">
                  <c:v>193.23599999999999</c:v>
                </c:pt>
                <c:pt idx="8">
                  <c:v>157.697</c:v>
                </c:pt>
                <c:pt idx="9">
                  <c:v>191.077</c:v>
                </c:pt>
                <c:pt idx="10">
                  <c:v>157.571</c:v>
                </c:pt>
                <c:pt idx="11">
                  <c:v>164.02700000000002</c:v>
                </c:pt>
              </c:numCache>
            </c:numRef>
          </c:val>
          <c:smooth val="0"/>
          <c:extLst>
            <c:ext xmlns:c16="http://schemas.microsoft.com/office/drawing/2014/chart" uri="{C3380CC4-5D6E-409C-BE32-E72D297353CC}">
              <c16:uniqueId val="{00000005-32E1-40D6-BE1F-20528D1D7D6F}"/>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25"/>
          <c:min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54276623277606"/>
          <c:y val="0.15497687007874017"/>
          <c:w val="0.86733289588801399"/>
          <c:h val="0.66894187628898016"/>
        </c:manualLayout>
      </c:layout>
      <c:lineChart>
        <c:grouping val="standard"/>
        <c:varyColors val="0"/>
        <c:ser>
          <c:idx val="0"/>
          <c:order val="0"/>
          <c:tx>
            <c:strRef>
              <c:f>'KJ 2019'!$S$42</c:f>
              <c:strCache>
                <c:ptCount val="1"/>
                <c:pt idx="0">
                  <c:v>Futter19</c:v>
                </c:pt>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2019'!$E$35:$P$35</c:f>
              <c:numCache>
                <c:formatCode>0.0</c:formatCode>
                <c:ptCount val="12"/>
                <c:pt idx="0">
                  <c:v>191.453</c:v>
                </c:pt>
                <c:pt idx="1">
                  <c:v>164.56199999999998</c:v>
                </c:pt>
                <c:pt idx="2">
                  <c:v>178.267</c:v>
                </c:pt>
                <c:pt idx="3">
                  <c:v>177.65699999999998</c:v>
                </c:pt>
                <c:pt idx="4">
                  <c:v>210.18300000000002</c:v>
                </c:pt>
                <c:pt idx="5">
                  <c:v>205.37899999999999</c:v>
                </c:pt>
                <c:pt idx="6">
                  <c:v>142.16200000000001</c:v>
                </c:pt>
                <c:pt idx="7">
                  <c:v>139.66799999999998</c:v>
                </c:pt>
                <c:pt idx="8">
                  <c:v>139.42099999999999</c:v>
                </c:pt>
                <c:pt idx="9">
                  <c:v>137.48499999999999</c:v>
                </c:pt>
                <c:pt idx="10">
                  <c:v>143.66400000000002</c:v>
                </c:pt>
                <c:pt idx="11">
                  <c:v>150.93599999999998</c:v>
                </c:pt>
              </c:numCache>
            </c:numRef>
          </c:val>
          <c:smooth val="0"/>
          <c:extLst>
            <c:ext xmlns:c16="http://schemas.microsoft.com/office/drawing/2014/chart" uri="{C3380CC4-5D6E-409C-BE32-E72D297353CC}">
              <c16:uniqueId val="{00000000-4938-4781-9172-473267EC1204}"/>
            </c:ext>
          </c:extLst>
        </c:ser>
        <c:ser>
          <c:idx val="1"/>
          <c:order val="1"/>
          <c:tx>
            <c:strRef>
              <c:f>'KJ 2019'!$S$38</c:f>
              <c:strCache>
                <c:ptCount val="1"/>
                <c:pt idx="0">
                  <c:v>Futter18</c:v>
                </c:pt>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2019'!$E$36:$P$36</c:f>
              <c:numCache>
                <c:formatCode>0.0</c:formatCode>
                <c:ptCount val="12"/>
                <c:pt idx="0">
                  <c:v>183.45</c:v>
                </c:pt>
                <c:pt idx="1">
                  <c:v>157.86099999999999</c:v>
                </c:pt>
                <c:pt idx="2">
                  <c:v>163.51999999999998</c:v>
                </c:pt>
                <c:pt idx="3">
                  <c:v>143.92099999999999</c:v>
                </c:pt>
                <c:pt idx="4">
                  <c:v>169.38</c:v>
                </c:pt>
                <c:pt idx="5">
                  <c:v>173.649</c:v>
                </c:pt>
                <c:pt idx="6">
                  <c:v>169.304</c:v>
                </c:pt>
                <c:pt idx="7">
                  <c:v>183.38399999999999</c:v>
                </c:pt>
                <c:pt idx="8">
                  <c:v>148.69200000000001</c:v>
                </c:pt>
                <c:pt idx="9">
                  <c:v>178.10599999999999</c:v>
                </c:pt>
                <c:pt idx="10">
                  <c:v>178.99100000000001</c:v>
                </c:pt>
                <c:pt idx="11">
                  <c:v>189.64400000000001</c:v>
                </c:pt>
              </c:numCache>
            </c:numRef>
          </c:val>
          <c:smooth val="0"/>
          <c:extLst>
            <c:ext xmlns:c16="http://schemas.microsoft.com/office/drawing/2014/chart" uri="{C3380CC4-5D6E-409C-BE32-E72D297353CC}">
              <c16:uniqueId val="{00000001-4938-4781-9172-473267EC1204}"/>
            </c:ext>
          </c:extLst>
        </c:ser>
        <c:ser>
          <c:idx val="2"/>
          <c:order val="2"/>
          <c:tx>
            <c:strRef>
              <c:f>'KJ 2019'!$S$44</c:f>
              <c:strCache>
                <c:ptCount val="1"/>
                <c:pt idx="0">
                  <c:v>Handel19</c:v>
                </c:pt>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2019'!$E$37:$P$37</c:f>
              <c:numCache>
                <c:formatCode>0.0</c:formatCode>
                <c:ptCount val="12"/>
                <c:pt idx="0">
                  <c:v>122.455</c:v>
                </c:pt>
                <c:pt idx="1">
                  <c:v>107.67</c:v>
                </c:pt>
                <c:pt idx="2">
                  <c:v>122.595</c:v>
                </c:pt>
                <c:pt idx="3">
                  <c:v>129.65100000000001</c:v>
                </c:pt>
                <c:pt idx="4">
                  <c:v>115.46</c:v>
                </c:pt>
                <c:pt idx="5">
                  <c:v>87.103999999999999</c:v>
                </c:pt>
                <c:pt idx="6">
                  <c:v>114.67800000000001</c:v>
                </c:pt>
                <c:pt idx="7">
                  <c:v>140.56700000000001</c:v>
                </c:pt>
                <c:pt idx="8">
                  <c:v>126.916</c:v>
                </c:pt>
                <c:pt idx="9">
                  <c:v>130.06800000000001</c:v>
                </c:pt>
                <c:pt idx="10">
                  <c:v>122.05500000000001</c:v>
                </c:pt>
                <c:pt idx="11">
                  <c:v>130.60300000000001</c:v>
                </c:pt>
              </c:numCache>
            </c:numRef>
          </c:val>
          <c:smooth val="0"/>
          <c:extLst>
            <c:ext xmlns:c16="http://schemas.microsoft.com/office/drawing/2014/chart" uri="{C3380CC4-5D6E-409C-BE32-E72D297353CC}">
              <c16:uniqueId val="{00000002-4938-4781-9172-473267EC1204}"/>
            </c:ext>
          </c:extLst>
        </c:ser>
        <c:ser>
          <c:idx val="3"/>
          <c:order val="3"/>
          <c:tx>
            <c:strRef>
              <c:f>'KJ 2019'!$S$40</c:f>
              <c:strCache>
                <c:ptCount val="1"/>
                <c:pt idx="0">
                  <c:v>Handel18</c:v>
                </c:pt>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2019'!$E$38:$P$38</c:f>
              <c:numCache>
                <c:formatCode>0.0</c:formatCode>
                <c:ptCount val="12"/>
                <c:pt idx="0">
                  <c:v>145.096</c:v>
                </c:pt>
                <c:pt idx="1">
                  <c:v>132.56899999999999</c:v>
                </c:pt>
                <c:pt idx="2">
                  <c:v>150.12899999999999</c:v>
                </c:pt>
                <c:pt idx="3">
                  <c:v>139.88</c:v>
                </c:pt>
                <c:pt idx="4">
                  <c:v>148.36000000000001</c:v>
                </c:pt>
                <c:pt idx="5">
                  <c:v>136.10900000000001</c:v>
                </c:pt>
                <c:pt idx="6">
                  <c:v>137.48099999999999</c:v>
                </c:pt>
                <c:pt idx="7">
                  <c:v>138.53399999999999</c:v>
                </c:pt>
                <c:pt idx="8">
                  <c:v>113.998</c:v>
                </c:pt>
                <c:pt idx="9">
                  <c:v>134.75300000000001</c:v>
                </c:pt>
                <c:pt idx="10">
                  <c:v>141.04499999999999</c:v>
                </c:pt>
                <c:pt idx="11">
                  <c:v>114.654</c:v>
                </c:pt>
              </c:numCache>
            </c:numRef>
          </c:val>
          <c:smooth val="0"/>
          <c:extLst>
            <c:ext xmlns:c16="http://schemas.microsoft.com/office/drawing/2014/chart" uri="{C3380CC4-5D6E-409C-BE32-E72D297353CC}">
              <c16:uniqueId val="{00000003-4938-4781-9172-473267EC1204}"/>
            </c:ext>
          </c:extLst>
        </c:ser>
        <c:ser>
          <c:idx val="4"/>
          <c:order val="4"/>
          <c:tx>
            <c:strRef>
              <c:f>'KJ 2019'!$S$43</c:f>
              <c:strCache>
                <c:ptCount val="1"/>
                <c:pt idx="0">
                  <c:v>Ausland19</c:v>
                </c:pt>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2019'!$E$39:$P$39</c:f>
              <c:numCache>
                <c:formatCode>0.0</c:formatCode>
                <c:ptCount val="12"/>
                <c:pt idx="0">
                  <c:v>151.57300000000001</c:v>
                </c:pt>
                <c:pt idx="1">
                  <c:v>172.13499999999999</c:v>
                </c:pt>
                <c:pt idx="2">
                  <c:v>175.238</c:v>
                </c:pt>
                <c:pt idx="3">
                  <c:v>137.886</c:v>
                </c:pt>
                <c:pt idx="4">
                  <c:v>128.12100000000001</c:v>
                </c:pt>
                <c:pt idx="5">
                  <c:v>115.286</c:v>
                </c:pt>
                <c:pt idx="6">
                  <c:v>115.678</c:v>
                </c:pt>
                <c:pt idx="7">
                  <c:v>134.67099999999999</c:v>
                </c:pt>
                <c:pt idx="8">
                  <c:v>135.97499999999999</c:v>
                </c:pt>
                <c:pt idx="9">
                  <c:v>170.25199999999998</c:v>
                </c:pt>
                <c:pt idx="10">
                  <c:v>167.70599999999999</c:v>
                </c:pt>
                <c:pt idx="11">
                  <c:v>156.87899999999999</c:v>
                </c:pt>
              </c:numCache>
            </c:numRef>
          </c:val>
          <c:smooth val="0"/>
          <c:extLst>
            <c:ext xmlns:c16="http://schemas.microsoft.com/office/drawing/2014/chart" uri="{C3380CC4-5D6E-409C-BE32-E72D297353CC}">
              <c16:uniqueId val="{00000004-4938-4781-9172-473267EC1204}"/>
            </c:ext>
          </c:extLst>
        </c:ser>
        <c:ser>
          <c:idx val="5"/>
          <c:order val="5"/>
          <c:tx>
            <c:strRef>
              <c:f>'KJ 2019'!$S$39</c:f>
              <c:strCache>
                <c:ptCount val="1"/>
                <c:pt idx="0">
                  <c:v>Ausland18</c:v>
                </c:pt>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2019'!$E$40:$P$40</c:f>
              <c:numCache>
                <c:formatCode>0.0</c:formatCode>
                <c:ptCount val="12"/>
                <c:pt idx="0">
                  <c:v>161.31199999999998</c:v>
                </c:pt>
                <c:pt idx="1">
                  <c:v>141.477</c:v>
                </c:pt>
                <c:pt idx="2">
                  <c:v>163.578</c:v>
                </c:pt>
                <c:pt idx="3">
                  <c:v>129.994</c:v>
                </c:pt>
                <c:pt idx="4">
                  <c:v>164.815</c:v>
                </c:pt>
                <c:pt idx="5">
                  <c:v>141.33099999999999</c:v>
                </c:pt>
                <c:pt idx="6">
                  <c:v>136.703</c:v>
                </c:pt>
                <c:pt idx="7">
                  <c:v>126.001</c:v>
                </c:pt>
                <c:pt idx="8">
                  <c:v>114.768</c:v>
                </c:pt>
                <c:pt idx="9">
                  <c:v>139.506</c:v>
                </c:pt>
                <c:pt idx="10">
                  <c:v>147.96800000000002</c:v>
                </c:pt>
                <c:pt idx="11">
                  <c:v>107.55200000000001</c:v>
                </c:pt>
              </c:numCache>
            </c:numRef>
          </c:val>
          <c:smooth val="0"/>
          <c:extLst>
            <c:ext xmlns:c16="http://schemas.microsoft.com/office/drawing/2014/chart" uri="{C3380CC4-5D6E-409C-BE32-E72D297353CC}">
              <c16:uniqueId val="{00000005-4938-4781-9172-473267EC1204}"/>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1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r>
              <a:rPr lang="de-DE" sz="1050" b="1"/>
              <a:t>Verkäufe der Ölmühlen</a:t>
            </a:r>
            <a:r>
              <a:rPr lang="de-DE" sz="1050" b="1" baseline="0"/>
              <a:t> von Ölkuchen und -schroten zusammen </a:t>
            </a:r>
            <a:r>
              <a:rPr lang="de-DE" sz="1050" baseline="0"/>
              <a:t>in 1000 t</a:t>
            </a:r>
            <a:endParaRPr lang="de-DE"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054276623277606"/>
          <c:y val="0.15497687007874017"/>
          <c:w val="0.86733289588801399"/>
          <c:h val="0.66894187628898016"/>
        </c:manualLayout>
      </c:layout>
      <c:lineChart>
        <c:grouping val="standard"/>
        <c:varyColors val="0"/>
        <c:ser>
          <c:idx val="0"/>
          <c:order val="0"/>
          <c:tx>
            <c:strRef>
              <c:f>'KJ 2020'!$S$42</c:f>
              <c:strCache>
                <c:ptCount val="1"/>
              </c:strCache>
            </c:strRef>
          </c:tx>
          <c:spPr>
            <a:ln w="28575" cap="rnd">
              <a:solidFill>
                <a:schemeClr val="accent3">
                  <a:lumMod val="50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2020'!$E$16:$P$16</c:f>
              <c:numCache>
                <c:formatCode>0.0</c:formatCode>
                <c:ptCount val="12"/>
                <c:pt idx="0">
                  <c:v>159.20599999999999</c:v>
                </c:pt>
                <c:pt idx="1">
                  <c:v>143.959</c:v>
                </c:pt>
                <c:pt idx="2">
                  <c:v>183.83099999999999</c:v>
                </c:pt>
                <c:pt idx="3">
                  <c:v>165.61199999999999</c:v>
                </c:pt>
                <c:pt idx="4">
                  <c:v>151.702</c:v>
                </c:pt>
                <c:pt idx="5">
                  <c:v>126.69199999999999</c:v>
                </c:pt>
                <c:pt idx="6">
                  <c:v>157.37200000000001</c:v>
                </c:pt>
                <c:pt idx="7">
                  <c:v>164.43100000000001</c:v>
                </c:pt>
                <c:pt idx="8">
                  <c:v>181.03299999999999</c:v>
                </c:pt>
                <c:pt idx="9">
                  <c:v>148.17699999999999</c:v>
                </c:pt>
                <c:pt idx="10">
                  <c:v>150.35400000000001</c:v>
                </c:pt>
                <c:pt idx="11">
                  <c:v>186.25399999999999</c:v>
                </c:pt>
              </c:numCache>
            </c:numRef>
          </c:val>
          <c:smooth val="0"/>
          <c:extLst>
            <c:ext xmlns:c16="http://schemas.microsoft.com/office/drawing/2014/chart" uri="{C3380CC4-5D6E-409C-BE32-E72D297353CC}">
              <c16:uniqueId val="{00000000-CD07-4EEF-9F4B-02C5F54C5BB0}"/>
            </c:ext>
          </c:extLst>
        </c:ser>
        <c:ser>
          <c:idx val="1"/>
          <c:order val="1"/>
          <c:tx>
            <c:strRef>
              <c:f>'KJ 2020'!$S$38</c:f>
              <c:strCache>
                <c:ptCount val="1"/>
              </c:strCache>
            </c:strRef>
          </c:tx>
          <c:spPr>
            <a:ln w="22225" cap="rnd">
              <a:solidFill>
                <a:srgbClr val="92D050"/>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2019'!$E$16:$P$16</c:f>
              <c:numCache>
                <c:formatCode>0.0</c:formatCode>
                <c:ptCount val="12"/>
                <c:pt idx="0">
                  <c:v>186.547</c:v>
                </c:pt>
                <c:pt idx="1">
                  <c:v>160.755</c:v>
                </c:pt>
                <c:pt idx="2">
                  <c:v>174.523</c:v>
                </c:pt>
                <c:pt idx="3">
                  <c:v>173.44499999999999</c:v>
                </c:pt>
                <c:pt idx="4">
                  <c:v>205.68100000000001</c:v>
                </c:pt>
                <c:pt idx="5">
                  <c:v>201.28299999999999</c:v>
                </c:pt>
                <c:pt idx="6">
                  <c:v>137.74299999999999</c:v>
                </c:pt>
                <c:pt idx="7">
                  <c:v>135.52199999999999</c:v>
                </c:pt>
                <c:pt idx="8">
                  <c:v>135.78899999999999</c:v>
                </c:pt>
                <c:pt idx="9">
                  <c:v>132.80699999999999</c:v>
                </c:pt>
                <c:pt idx="10">
                  <c:v>139.97900000000001</c:v>
                </c:pt>
                <c:pt idx="11">
                  <c:v>146.56299999999999</c:v>
                </c:pt>
              </c:numCache>
            </c:numRef>
          </c:val>
          <c:smooth val="0"/>
          <c:extLst>
            <c:ext xmlns:c16="http://schemas.microsoft.com/office/drawing/2014/chart" uri="{C3380CC4-5D6E-409C-BE32-E72D297353CC}">
              <c16:uniqueId val="{00000001-CD07-4EEF-9F4B-02C5F54C5BB0}"/>
            </c:ext>
          </c:extLst>
        </c:ser>
        <c:ser>
          <c:idx val="2"/>
          <c:order val="2"/>
          <c:tx>
            <c:strRef>
              <c:f>'KJ 2020'!$S$44</c:f>
              <c:strCache>
                <c:ptCount val="1"/>
              </c:strCache>
            </c:strRef>
          </c:tx>
          <c:spPr>
            <a:ln w="28575" cap="rnd">
              <a:solidFill>
                <a:schemeClr val="accent1">
                  <a:lumMod val="75000"/>
                </a:schemeClr>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2020'!$E$20:$P$20</c:f>
              <c:numCache>
                <c:formatCode>0.0</c:formatCode>
                <c:ptCount val="12"/>
                <c:pt idx="0">
                  <c:v>94.834000000000003</c:v>
                </c:pt>
                <c:pt idx="1">
                  <c:v>94.34</c:v>
                </c:pt>
                <c:pt idx="2">
                  <c:v>91.022999999999996</c:v>
                </c:pt>
                <c:pt idx="3">
                  <c:v>86.358999999999995</c:v>
                </c:pt>
                <c:pt idx="4">
                  <c:v>71.293999999999997</c:v>
                </c:pt>
                <c:pt idx="5">
                  <c:v>73.942999999999998</c:v>
                </c:pt>
                <c:pt idx="6">
                  <c:v>77.17</c:v>
                </c:pt>
                <c:pt idx="7">
                  <c:v>82.14</c:v>
                </c:pt>
                <c:pt idx="8">
                  <c:v>70.260000000000005</c:v>
                </c:pt>
                <c:pt idx="9">
                  <c:v>78.792000000000002</c:v>
                </c:pt>
                <c:pt idx="10">
                  <c:v>78.847999999999999</c:v>
                </c:pt>
                <c:pt idx="11">
                  <c:v>85.262</c:v>
                </c:pt>
              </c:numCache>
            </c:numRef>
          </c:val>
          <c:smooth val="0"/>
          <c:extLst>
            <c:ext xmlns:c16="http://schemas.microsoft.com/office/drawing/2014/chart" uri="{C3380CC4-5D6E-409C-BE32-E72D297353CC}">
              <c16:uniqueId val="{00000002-CD07-4EEF-9F4B-02C5F54C5BB0}"/>
            </c:ext>
          </c:extLst>
        </c:ser>
        <c:ser>
          <c:idx val="3"/>
          <c:order val="3"/>
          <c:tx>
            <c:strRef>
              <c:f>'KJ 2020'!$S$40</c:f>
              <c:strCache>
                <c:ptCount val="1"/>
              </c:strCache>
            </c:strRef>
          </c:tx>
          <c:spPr>
            <a:ln w="22225" cap="rnd">
              <a:solidFill>
                <a:schemeClr val="tx2">
                  <a:lumMod val="60000"/>
                  <a:lumOff val="40000"/>
                </a:schemeClr>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2019'!$E$20:$P$20</c:f>
              <c:numCache>
                <c:formatCode>0.0</c:formatCode>
                <c:ptCount val="12"/>
                <c:pt idx="0">
                  <c:v>106.95099999999999</c:v>
                </c:pt>
                <c:pt idx="1">
                  <c:v>94.93</c:v>
                </c:pt>
                <c:pt idx="2">
                  <c:v>106.408</c:v>
                </c:pt>
                <c:pt idx="3">
                  <c:v>114.842</c:v>
                </c:pt>
                <c:pt idx="4">
                  <c:v>99.843999999999994</c:v>
                </c:pt>
                <c:pt idx="5">
                  <c:v>70.944000000000003</c:v>
                </c:pt>
                <c:pt idx="6">
                  <c:v>99.049000000000007</c:v>
                </c:pt>
                <c:pt idx="7">
                  <c:v>124.67400000000001</c:v>
                </c:pt>
                <c:pt idx="8">
                  <c:v>113.045</c:v>
                </c:pt>
                <c:pt idx="9">
                  <c:v>115.209</c:v>
                </c:pt>
                <c:pt idx="10">
                  <c:v>107.65900000000001</c:v>
                </c:pt>
                <c:pt idx="11">
                  <c:v>116.012</c:v>
                </c:pt>
              </c:numCache>
            </c:numRef>
          </c:val>
          <c:smooth val="0"/>
          <c:extLst>
            <c:ext xmlns:c16="http://schemas.microsoft.com/office/drawing/2014/chart" uri="{C3380CC4-5D6E-409C-BE32-E72D297353CC}">
              <c16:uniqueId val="{00000003-CD07-4EEF-9F4B-02C5F54C5BB0}"/>
            </c:ext>
          </c:extLst>
        </c:ser>
        <c:ser>
          <c:idx val="4"/>
          <c:order val="4"/>
          <c:tx>
            <c:strRef>
              <c:f>'KJ 2020'!$S$43</c:f>
              <c:strCache>
                <c:ptCount val="1"/>
              </c:strCache>
            </c:strRef>
          </c:tx>
          <c:spPr>
            <a:ln w="28575" cap="rnd">
              <a:solidFill>
                <a:srgbClr val="C00000"/>
              </a:solidFill>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2020'!$E$24:$P$24</c:f>
              <c:numCache>
                <c:formatCode>0.0</c:formatCode>
                <c:ptCount val="12"/>
                <c:pt idx="0">
                  <c:v>150.255</c:v>
                </c:pt>
                <c:pt idx="1">
                  <c:v>144.072</c:v>
                </c:pt>
                <c:pt idx="2">
                  <c:v>134.98400000000001</c:v>
                </c:pt>
                <c:pt idx="3">
                  <c:v>140.08000000000001</c:v>
                </c:pt>
                <c:pt idx="4">
                  <c:v>93.501999999999995</c:v>
                </c:pt>
                <c:pt idx="5">
                  <c:v>112.506</c:v>
                </c:pt>
                <c:pt idx="6">
                  <c:v>108.768</c:v>
                </c:pt>
                <c:pt idx="7">
                  <c:v>144.483</c:v>
                </c:pt>
                <c:pt idx="8">
                  <c:v>154.72200000000001</c:v>
                </c:pt>
                <c:pt idx="9">
                  <c:v>198.465</c:v>
                </c:pt>
                <c:pt idx="10">
                  <c:v>169.95699999999999</c:v>
                </c:pt>
                <c:pt idx="11">
                  <c:v>160.762</c:v>
                </c:pt>
              </c:numCache>
            </c:numRef>
          </c:val>
          <c:smooth val="0"/>
          <c:extLst>
            <c:ext xmlns:c16="http://schemas.microsoft.com/office/drawing/2014/chart" uri="{C3380CC4-5D6E-409C-BE32-E72D297353CC}">
              <c16:uniqueId val="{00000004-CD07-4EEF-9F4B-02C5F54C5BB0}"/>
            </c:ext>
          </c:extLst>
        </c:ser>
        <c:ser>
          <c:idx val="5"/>
          <c:order val="5"/>
          <c:tx>
            <c:strRef>
              <c:f>'KJ 2020'!$S$39</c:f>
              <c:strCache>
                <c:ptCount val="1"/>
              </c:strCache>
            </c:strRef>
          </c:tx>
          <c:spPr>
            <a:ln w="22225" cap="rnd">
              <a:solidFill>
                <a:schemeClr val="accent6"/>
              </a:solidFill>
              <a:prstDash val="dash"/>
              <a:round/>
            </a:ln>
            <a:effectLst/>
          </c:spPr>
          <c:marker>
            <c:symbol val="none"/>
          </c:marker>
          <c:cat>
            <c:strRef>
              <c:f>'KJ 2019'!$E$34:$P$34</c:f>
              <c:strCache>
                <c:ptCount val="12"/>
                <c:pt idx="0">
                  <c:v>Jan.</c:v>
                </c:pt>
                <c:pt idx="1">
                  <c:v> Febr.</c:v>
                </c:pt>
                <c:pt idx="2">
                  <c:v>März</c:v>
                </c:pt>
                <c:pt idx="3">
                  <c:v> April</c:v>
                </c:pt>
                <c:pt idx="4">
                  <c:v> Mai</c:v>
                </c:pt>
                <c:pt idx="5">
                  <c:v>Juni</c:v>
                </c:pt>
                <c:pt idx="6">
                  <c:v>Juli</c:v>
                </c:pt>
                <c:pt idx="7">
                  <c:v>Aug.</c:v>
                </c:pt>
                <c:pt idx="8">
                  <c:v> Sept.</c:v>
                </c:pt>
                <c:pt idx="9">
                  <c:v>Okt.</c:v>
                </c:pt>
                <c:pt idx="10">
                  <c:v>Nov.</c:v>
                </c:pt>
                <c:pt idx="11">
                  <c:v>Dez</c:v>
                </c:pt>
              </c:strCache>
            </c:strRef>
          </c:cat>
          <c:val>
            <c:numRef>
              <c:f>'KJ 2019'!$E$24:$P$24</c:f>
              <c:numCache>
                <c:formatCode>0.0</c:formatCode>
                <c:ptCount val="12"/>
                <c:pt idx="0">
                  <c:v>138.72800000000001</c:v>
                </c:pt>
                <c:pt idx="1">
                  <c:v>161.96199999999999</c:v>
                </c:pt>
                <c:pt idx="2">
                  <c:v>162.79</c:v>
                </c:pt>
                <c:pt idx="3">
                  <c:v>123.68899999999999</c:v>
                </c:pt>
                <c:pt idx="4">
                  <c:v>115.214</c:v>
                </c:pt>
                <c:pt idx="5">
                  <c:v>103.864</c:v>
                </c:pt>
                <c:pt idx="6">
                  <c:v>103.685</c:v>
                </c:pt>
                <c:pt idx="7">
                  <c:v>122.956</c:v>
                </c:pt>
                <c:pt idx="8">
                  <c:v>122.373</c:v>
                </c:pt>
                <c:pt idx="9">
                  <c:v>155.94999999999999</c:v>
                </c:pt>
                <c:pt idx="10">
                  <c:v>152.696</c:v>
                </c:pt>
                <c:pt idx="11">
                  <c:v>142.113</c:v>
                </c:pt>
              </c:numCache>
            </c:numRef>
          </c:val>
          <c:smooth val="0"/>
          <c:extLst>
            <c:ext xmlns:c16="http://schemas.microsoft.com/office/drawing/2014/chart" uri="{C3380CC4-5D6E-409C-BE32-E72D297353CC}">
              <c16:uniqueId val="{00000005-CD07-4EEF-9F4B-02C5F54C5BB0}"/>
            </c:ext>
          </c:extLst>
        </c:ser>
        <c:dLbls>
          <c:showLegendKey val="0"/>
          <c:showVal val="0"/>
          <c:showCatName val="0"/>
          <c:showSerName val="0"/>
          <c:showPercent val="0"/>
          <c:showBubbleSize val="0"/>
        </c:dLbls>
        <c:smooth val="0"/>
        <c:axId val="697094296"/>
        <c:axId val="697096920"/>
      </c:lineChart>
      <c:catAx>
        <c:axId val="69709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6920"/>
        <c:crosses val="autoZero"/>
        <c:auto val="1"/>
        <c:lblAlgn val="ctr"/>
        <c:lblOffset val="100"/>
        <c:noMultiLvlLbl val="0"/>
      </c:catAx>
      <c:valAx>
        <c:axId val="697096920"/>
        <c:scaling>
          <c:orientation val="minMax"/>
          <c:max val="210"/>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crossAx val="697094296"/>
        <c:crosses val="autoZero"/>
        <c:crossBetween val="between"/>
      </c:valAx>
      <c:spPr>
        <a:noFill/>
        <a:ln>
          <a:noFill/>
        </a:ln>
        <a:effectLst/>
      </c:spPr>
    </c:plotArea>
    <c:legend>
      <c:legendPos val="b"/>
      <c:layout>
        <c:manualLayout>
          <c:xMode val="edge"/>
          <c:yMode val="edge"/>
          <c:x val="2.4935695538057738E-2"/>
          <c:y val="0.8621945173519977"/>
          <c:w val="0.90290638670166246"/>
          <c:h val="0.11002770487022455"/>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lumMod val="95000"/>
                  <a:lumOff val="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55564</xdr:colOff>
      <xdr:row>26</xdr:row>
      <xdr:rowOff>66676</xdr:rowOff>
    </xdr:from>
    <xdr:ext cx="10064750" cy="354011"/>
    <xdr:sp macro="" textlink="">
      <xdr:nvSpPr>
        <xdr:cNvPr id="2" name="Text Box 2"/>
        <xdr:cNvSpPr txBox="1">
          <a:spLocks noChangeArrowheads="1"/>
        </xdr:cNvSpPr>
      </xdr:nvSpPr>
      <xdr:spPr bwMode="auto">
        <a:xfrm>
          <a:off x="817564" y="5019676"/>
          <a:ext cx="10064750"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a:t>
          </a:r>
        </a:p>
        <a:p>
          <a:pPr algn="l" rtl="0">
            <a:defRPr sz="1000"/>
          </a:pPr>
          <a:r>
            <a:rPr lang="de-DE" sz="900" b="0" i="0" u="none" strike="noStrike" baseline="0">
              <a:solidFill>
                <a:srgbClr val="000000"/>
              </a:solidFill>
              <a:latin typeface="Times New Roman"/>
              <a:cs typeface="Times New Roman"/>
            </a:rPr>
            <a:t>         </a:t>
          </a:r>
        </a:p>
      </xdr:txBody>
    </xdr:sp>
    <xdr:clientData/>
  </xdr:oneCellAnchor>
  <xdr:oneCellAnchor>
    <xdr:from>
      <xdr:col>1</xdr:col>
      <xdr:colOff>45244</xdr:colOff>
      <xdr:row>0</xdr:row>
      <xdr:rowOff>0</xdr:rowOff>
    </xdr:from>
    <xdr:ext cx="2057400" cy="936625"/>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07244" y="0"/>
          <a:ext cx="2057400" cy="936625"/>
        </a:xfrm>
        <a:prstGeom prst="rect">
          <a:avLst/>
        </a:prstGeom>
        <a:noFill/>
        <a:ln w="9525">
          <a:noFill/>
          <a:miter lim="800000"/>
          <a:headEnd/>
          <a:tailEnd/>
        </a:ln>
      </xdr:spPr>
    </xdr:pic>
    <xdr:clientData/>
  </xdr:oneCellAnchor>
  <xdr:oneCellAnchor>
    <xdr:from>
      <xdr:col>2</xdr:col>
      <xdr:colOff>349067</xdr:colOff>
      <xdr:row>0</xdr:row>
      <xdr:rowOff>103187</xdr:rowOff>
    </xdr:from>
    <xdr:ext cx="1758462" cy="815487"/>
    <xdr:pic>
      <xdr:nvPicPr>
        <xdr:cNvPr id="4"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3067" y="103187"/>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680244</xdr:colOff>
      <xdr:row>0</xdr:row>
      <xdr:rowOff>103187</xdr:rowOff>
    </xdr:from>
    <xdr:ext cx="1326173" cy="815487"/>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244" y="103187"/>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1293813</xdr:colOff>
      <xdr:row>0</xdr:row>
      <xdr:rowOff>142875</xdr:rowOff>
    </xdr:from>
    <xdr:ext cx="1492250" cy="442677"/>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79813" y="142875"/>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13239"/>
          <a:ext cx="9961561"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6"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7"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2250" cy="442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484187</xdr:colOff>
      <xdr:row>30</xdr:row>
      <xdr:rowOff>134937</xdr:rowOff>
    </xdr:from>
    <xdr:to>
      <xdr:col>16</xdr:col>
      <xdr:colOff>119062</xdr:colOff>
      <xdr:row>56</xdr:row>
      <xdr:rowOff>71437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0.08746</cdr:x>
      <cdr:y>0.21806</cdr:y>
    </cdr:from>
    <cdr:to>
      <cdr:x>0.28917</cdr:x>
      <cdr:y>0.29207</cdr:y>
    </cdr:to>
    <cdr:sp macro="" textlink="">
      <cdr:nvSpPr>
        <cdr:cNvPr id="4" name="Textfeld 19"/>
        <cdr:cNvSpPr txBox="1"/>
      </cdr:nvSpPr>
      <cdr:spPr>
        <a:xfrm xmlns:a="http://schemas.openxmlformats.org/drawingml/2006/main">
          <a:off x="487362" y="785800"/>
          <a:ext cx="1123948" cy="266701"/>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0.09307</cdr:x>
      <cdr:y>0.49672</cdr:y>
    </cdr:from>
    <cdr:to>
      <cdr:x>0.22383</cdr:x>
      <cdr:y>0.57073</cdr:y>
    </cdr:to>
    <cdr:sp macro="" textlink="">
      <cdr:nvSpPr>
        <cdr:cNvPr id="5" name="Textfeld 19"/>
        <cdr:cNvSpPr txBox="1"/>
      </cdr:nvSpPr>
      <cdr:spPr>
        <a:xfrm xmlns:a="http://schemas.openxmlformats.org/drawingml/2006/main">
          <a:off x="712863" y="2018689"/>
          <a:ext cx="1001638" cy="300773"/>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0.1118</cdr:x>
      <cdr:y>0.72255</cdr:y>
    </cdr:from>
    <cdr:to>
      <cdr:x>0.25285</cdr:x>
      <cdr:y>0.7895</cdr:y>
    </cdr:to>
    <cdr:sp macro="" textlink="">
      <cdr:nvSpPr>
        <cdr:cNvPr id="6" name="Textfeld 19"/>
        <cdr:cNvSpPr txBox="1"/>
      </cdr:nvSpPr>
      <cdr:spPr>
        <a:xfrm xmlns:a="http://schemas.openxmlformats.org/drawingml/2006/main">
          <a:off x="856375" y="2936433"/>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0.91708</cdr:x>
      <cdr:y>0.12523</cdr:y>
    </cdr:from>
    <cdr:to>
      <cdr:x>0.98549</cdr:x>
      <cdr:y>0.19975</cdr:y>
    </cdr:to>
    <cdr:sp macro="" textlink="">
      <cdr:nvSpPr>
        <cdr:cNvPr id="7" name="Textfeld 9"/>
        <cdr:cNvSpPr txBox="1"/>
      </cdr:nvSpPr>
      <cdr:spPr>
        <a:xfrm xmlns:a="http://schemas.openxmlformats.org/drawingml/2006/main">
          <a:off x="7024523" y="508923"/>
          <a:ext cx="524040" cy="30286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0.92848</cdr:x>
      <cdr:y>0.4018</cdr:y>
    </cdr:from>
    <cdr:to>
      <cdr:x>0.99171</cdr:x>
      <cdr:y>0.47633</cdr:y>
    </cdr:to>
    <cdr:sp macro="" textlink="">
      <cdr:nvSpPr>
        <cdr:cNvPr id="8" name="Textfeld 9"/>
        <cdr:cNvSpPr txBox="1"/>
      </cdr:nvSpPr>
      <cdr:spPr>
        <a:xfrm xmlns:a="http://schemas.openxmlformats.org/drawingml/2006/main">
          <a:off x="7111843" y="1632923"/>
          <a:ext cx="484346"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0.83625</cdr:x>
      <cdr:y>0.62008</cdr:y>
    </cdr:from>
    <cdr:to>
      <cdr:x>0.89637</cdr:x>
      <cdr:y>0.69459</cdr:y>
    </cdr:to>
    <cdr:sp macro="" textlink="">
      <cdr:nvSpPr>
        <cdr:cNvPr id="9" name="Textfeld 9"/>
        <cdr:cNvSpPr txBox="1"/>
      </cdr:nvSpPr>
      <cdr:spPr>
        <a:xfrm xmlns:a="http://schemas.openxmlformats.org/drawingml/2006/main">
          <a:off x="6405420" y="2520012"/>
          <a:ext cx="460501" cy="30280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0.91003</cdr:x>
      <cdr:y>0.54213</cdr:y>
    </cdr:from>
    <cdr:to>
      <cdr:x>0.99206</cdr:x>
      <cdr:y>0.61665</cdr:y>
    </cdr:to>
    <cdr:sp macro="" textlink="">
      <cdr:nvSpPr>
        <cdr:cNvPr id="10" name="Textfeld 9"/>
        <cdr:cNvSpPr txBox="1"/>
      </cdr:nvSpPr>
      <cdr:spPr>
        <a:xfrm xmlns:a="http://schemas.openxmlformats.org/drawingml/2006/main">
          <a:off x="6970583" y="220322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0.82881</cdr:x>
      <cdr:y>0.29315</cdr:y>
    </cdr:from>
    <cdr:to>
      <cdr:x>0.92624</cdr:x>
      <cdr:y>0.36767</cdr:y>
    </cdr:to>
    <cdr:sp macro="" textlink="">
      <cdr:nvSpPr>
        <cdr:cNvPr id="11" name="Textfeld 9"/>
        <cdr:cNvSpPr txBox="1"/>
      </cdr:nvSpPr>
      <cdr:spPr>
        <a:xfrm xmlns:a="http://schemas.openxmlformats.org/drawingml/2006/main">
          <a:off x="6348397" y="1191356"/>
          <a:ext cx="746283"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0.90105</cdr:x>
      <cdr:y>0.48792</cdr:y>
    </cdr:from>
    <cdr:to>
      <cdr:x>0.99848</cdr:x>
      <cdr:y>0.56245</cdr:y>
    </cdr:to>
    <cdr:sp macro="" textlink="">
      <cdr:nvSpPr>
        <cdr:cNvPr id="12" name="Textfeld 9"/>
        <cdr:cNvSpPr txBox="1"/>
      </cdr:nvSpPr>
      <cdr:spPr>
        <a:xfrm xmlns:a="http://schemas.openxmlformats.org/drawingml/2006/main">
          <a:off x="6901740" y="1982907"/>
          <a:ext cx="74628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746124</xdr:colOff>
      <xdr:row>30</xdr:row>
      <xdr:rowOff>150812</xdr:rowOff>
    </xdr:from>
    <xdr:to>
      <xdr:col>16</xdr:col>
      <xdr:colOff>380999</xdr:colOff>
      <xdr:row>56</xdr:row>
      <xdr:rowOff>87312</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(423)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0.07295</cdr:x>
      <cdr:y>0.45048</cdr:y>
    </cdr:from>
    <cdr:to>
      <cdr:x>0.2</cdr:x>
      <cdr:y>0.52449</cdr:y>
    </cdr:to>
    <cdr:sp macro="" textlink="">
      <cdr:nvSpPr>
        <cdr:cNvPr id="4" name="Textfeld 19"/>
        <cdr:cNvSpPr txBox="1"/>
      </cdr:nvSpPr>
      <cdr:spPr>
        <a:xfrm xmlns:a="http://schemas.openxmlformats.org/drawingml/2006/main">
          <a:off x="558791" y="1830758"/>
          <a:ext cx="973148"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0.09411</cdr:x>
      <cdr:y>0.28969</cdr:y>
    </cdr:from>
    <cdr:to>
      <cdr:x>0.22487</cdr:x>
      <cdr:y>0.3637</cdr:y>
    </cdr:to>
    <cdr:sp macro="" textlink="">
      <cdr:nvSpPr>
        <cdr:cNvPr id="5" name="Textfeld 19"/>
        <cdr:cNvSpPr txBox="1"/>
      </cdr:nvSpPr>
      <cdr:spPr>
        <a:xfrm xmlns:a="http://schemas.openxmlformats.org/drawingml/2006/main">
          <a:off x="720825" y="1177310"/>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0.08382</cdr:x>
      <cdr:y>0.64833</cdr:y>
    </cdr:from>
    <cdr:to>
      <cdr:x>0.22487</cdr:x>
      <cdr:y>0.71528</cdr:y>
    </cdr:to>
    <cdr:sp macro="" textlink="">
      <cdr:nvSpPr>
        <cdr:cNvPr id="6" name="Textfeld 19"/>
        <cdr:cNvSpPr txBox="1"/>
      </cdr:nvSpPr>
      <cdr:spPr>
        <a:xfrm xmlns:a="http://schemas.openxmlformats.org/drawingml/2006/main">
          <a:off x="642040" y="263481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0.92019</cdr:x>
      <cdr:y>0.47484</cdr:y>
    </cdr:from>
    <cdr:to>
      <cdr:x>0.9886</cdr:x>
      <cdr:y>0.54936</cdr:y>
    </cdr:to>
    <cdr:sp macro="" textlink="">
      <cdr:nvSpPr>
        <cdr:cNvPr id="7" name="Textfeld 9"/>
        <cdr:cNvSpPr txBox="1"/>
      </cdr:nvSpPr>
      <cdr:spPr>
        <a:xfrm xmlns:a="http://schemas.openxmlformats.org/drawingml/2006/main">
          <a:off x="7048360" y="1929747"/>
          <a:ext cx="523999" cy="30284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0.91797</cdr:x>
      <cdr:y>0.62025</cdr:y>
    </cdr:from>
    <cdr:to>
      <cdr:x>1</cdr:x>
      <cdr:y>0.69478</cdr:y>
    </cdr:to>
    <cdr:sp macro="" textlink="">
      <cdr:nvSpPr>
        <cdr:cNvPr id="10" name="Textfeld 9"/>
        <cdr:cNvSpPr txBox="1"/>
      </cdr:nvSpPr>
      <cdr:spPr>
        <a:xfrm xmlns:a="http://schemas.openxmlformats.org/drawingml/2006/main">
          <a:off x="7031364" y="2520716"/>
          <a:ext cx="628324" cy="30285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0.92122</cdr:x>
      <cdr:y>0.42347</cdr:y>
    </cdr:from>
    <cdr:to>
      <cdr:x>0.99067</cdr:x>
      <cdr:y>0.498</cdr:y>
    </cdr:to>
    <cdr:sp macro="" textlink="">
      <cdr:nvSpPr>
        <cdr:cNvPr id="12" name="Textfeld 9"/>
        <cdr:cNvSpPr txBox="1"/>
      </cdr:nvSpPr>
      <cdr:spPr>
        <a:xfrm xmlns:a="http://schemas.openxmlformats.org/drawingml/2006/main">
          <a:off x="7056280" y="1720969"/>
          <a:ext cx="531971"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0.91543</cdr:x>
      <cdr:y>0.29961</cdr:y>
    </cdr:from>
    <cdr:to>
      <cdr:x>0.99746</cdr:x>
      <cdr:y>0.37414</cdr:y>
    </cdr:to>
    <cdr:sp macro="" textlink="">
      <cdr:nvSpPr>
        <cdr:cNvPr id="11" name="Textfeld 1"/>
        <cdr:cNvSpPr txBox="1"/>
      </cdr:nvSpPr>
      <cdr:spPr>
        <a:xfrm xmlns:a="http://schemas.openxmlformats.org/drawingml/2006/main">
          <a:off x="7011901" y="121761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0.77617</cdr:y>
    </cdr:from>
    <cdr:to>
      <cdr:x>1</cdr:x>
      <cdr:y>0.8507</cdr:y>
    </cdr:to>
    <cdr:sp macro="" textlink="">
      <cdr:nvSpPr>
        <cdr:cNvPr id="14" name="Textfeld 1"/>
        <cdr:cNvSpPr txBox="1"/>
      </cdr:nvSpPr>
      <cdr:spPr>
        <a:xfrm xmlns:a="http://schemas.openxmlformats.org/drawingml/2006/main">
          <a:off x="7031363" y="3154350"/>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0.91797</cdr:x>
      <cdr:y>0.68437</cdr:y>
    </cdr:from>
    <cdr:to>
      <cdr:x>1</cdr:x>
      <cdr:y>0.7589</cdr:y>
    </cdr:to>
    <cdr:sp macro="" textlink="">
      <cdr:nvSpPr>
        <cdr:cNvPr id="15" name="Textfeld 1"/>
        <cdr:cNvSpPr txBox="1"/>
      </cdr:nvSpPr>
      <cdr:spPr>
        <a:xfrm xmlns:a="http://schemas.openxmlformats.org/drawingml/2006/main">
          <a:off x="7031363" y="2781295"/>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17</xdr:col>
      <xdr:colOff>746125</xdr:colOff>
      <xdr:row>28</xdr:row>
      <xdr:rowOff>87312</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2</xdr:col>
      <xdr:colOff>343511</xdr:colOff>
      <xdr:row>0</xdr:row>
      <xdr:rowOff>95251</xdr:rowOff>
    </xdr:from>
    <xdr:ext cx="1758462" cy="815487"/>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7511" y="95251"/>
          <a:ext cx="1758462"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150812</xdr:colOff>
      <xdr:row>3</xdr:row>
      <xdr:rowOff>114066</xdr:rowOff>
    </xdr:to>
    <xdr:pic>
      <xdr:nvPicPr>
        <xdr:cNvPr id="5" name="Grafik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142874</xdr:colOff>
      <xdr:row>31</xdr:row>
      <xdr:rowOff>95249</xdr:rowOff>
    </xdr:from>
    <xdr:to>
      <xdr:col>17</xdr:col>
      <xdr:colOff>55562</xdr:colOff>
      <xdr:row>57</xdr:row>
      <xdr:rowOff>31749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0.90092</cdr:x>
      <cdr:y>0.28984</cdr:y>
    </cdr:from>
    <cdr:to>
      <cdr:x>0.98295</cdr:x>
      <cdr:y>0.36437</cdr:y>
    </cdr:to>
    <cdr:sp macro="" textlink="">
      <cdr:nvSpPr>
        <cdr:cNvPr id="11" name="Textfeld 1"/>
        <cdr:cNvSpPr txBox="1"/>
      </cdr:nvSpPr>
      <cdr:spPr>
        <a:xfrm xmlns:a="http://schemas.openxmlformats.org/drawingml/2006/main">
          <a:off x="6900778" y="1177912"/>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0.88066</cdr:x>
      <cdr:y>0.71758</cdr:y>
    </cdr:from>
    <cdr:to>
      <cdr:x>0.96269</cdr:x>
      <cdr:y>0.79211</cdr:y>
    </cdr:to>
    <cdr:sp macro="" textlink="">
      <cdr:nvSpPr>
        <cdr:cNvPr id="14" name="Textfeld 1"/>
        <cdr:cNvSpPr txBox="1"/>
      </cdr:nvSpPr>
      <cdr:spPr>
        <a:xfrm xmlns:a="http://schemas.openxmlformats.org/drawingml/2006/main">
          <a:off x="6745583" y="2916232"/>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0.92435</cdr:x>
      <cdr:y>0.63554</cdr:y>
    </cdr:from>
    <cdr:to>
      <cdr:x>0.98549</cdr:x>
      <cdr:y>0.71007</cdr:y>
    </cdr:to>
    <cdr:sp macro="" textlink="">
      <cdr:nvSpPr>
        <cdr:cNvPr id="15" name="Textfeld 1"/>
        <cdr:cNvSpPr txBox="1"/>
      </cdr:nvSpPr>
      <cdr:spPr>
        <a:xfrm xmlns:a="http://schemas.openxmlformats.org/drawingml/2006/main">
          <a:off x="7080234" y="2582853"/>
          <a:ext cx="46831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55564</xdr:colOff>
      <xdr:row>26</xdr:row>
      <xdr:rowOff>66676</xdr:rowOff>
    </xdr:from>
    <xdr:to>
      <xdr:col>18</xdr:col>
      <xdr:colOff>794</xdr:colOff>
      <xdr:row>28</xdr:row>
      <xdr:rowOff>39687</xdr:rowOff>
    </xdr:to>
    <xdr:sp macro="" textlink="">
      <xdr:nvSpPr>
        <xdr:cNvPr id="2" name="Text Box 2"/>
        <xdr:cNvSpPr txBox="1">
          <a:spLocks noChangeArrowheads="1"/>
        </xdr:cNvSpPr>
      </xdr:nvSpPr>
      <xdr:spPr bwMode="auto">
        <a:xfrm>
          <a:off x="817564" y="4371976"/>
          <a:ext cx="9958386" cy="35401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800" b="0" i="0" u="none" strike="noStrike" baseline="0">
              <a:solidFill>
                <a:sysClr val="windowText" lastClr="000000"/>
              </a:solidFill>
              <a:latin typeface="Arial" panose="020B0604020202020204" pitchFamily="34" charset="0"/>
              <a:cs typeface="Arial" panose="020B0604020202020204" pitchFamily="34" charset="0"/>
            </a:rPr>
            <a:t>Anm. Datengrundlage ist die Marktordnungswaren-Meldeverordnung, Meldepflichten der Fettwirtschaft. Die Werte der Vormonate können sich durch rückwirkende Korrekturen sowie durch Nachmeldungen ändern und entsprechen dem bei der Drucklegung aktuellen Stand. Eine gesonderte Kennzeichnung der Änderungen kann aus technischen Gründennicht erfolgen. 1) Jahresmelder</a:t>
          </a:r>
        </a:p>
        <a:p>
          <a:pPr algn="l" rtl="0">
            <a:defRPr sz="1000"/>
          </a:pPr>
          <a:r>
            <a:rPr lang="de-DE" sz="900" b="0" i="0" u="none" strike="noStrike" baseline="0">
              <a:solidFill>
                <a:srgbClr val="000000"/>
              </a:solidFill>
              <a:latin typeface="Times New Roman"/>
              <a:cs typeface="Times New Roman"/>
            </a:rPr>
            <a:t>         </a:t>
          </a:r>
        </a:p>
      </xdr:txBody>
    </xdr:sp>
    <xdr:clientData/>
  </xdr:twoCellAnchor>
  <xdr:oneCellAnchor>
    <xdr:from>
      <xdr:col>0</xdr:col>
      <xdr:colOff>674688</xdr:colOff>
      <xdr:row>0</xdr:row>
      <xdr:rowOff>95251</xdr:rowOff>
    </xdr:from>
    <xdr:ext cx="1326173" cy="815487"/>
    <xdr:pic>
      <xdr:nvPicPr>
        <xdr:cNvPr id="4"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688" y="95251"/>
          <a:ext cx="1326173" cy="8154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1270000</xdr:colOff>
      <xdr:row>0</xdr:row>
      <xdr:rowOff>147639</xdr:rowOff>
    </xdr:from>
    <xdr:to>
      <xdr:col>6</xdr:col>
      <xdr:colOff>153193</xdr:colOff>
      <xdr:row>3</xdr:row>
      <xdr:rowOff>28341</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56000" y="147639"/>
          <a:ext cx="1490662" cy="45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142874</xdr:colOff>
      <xdr:row>31</xdr:row>
      <xdr:rowOff>95249</xdr:rowOff>
    </xdr:from>
    <xdr:to>
      <xdr:col>17</xdr:col>
      <xdr:colOff>55562</xdr:colOff>
      <xdr:row>57</xdr:row>
      <xdr:rowOff>31749</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297656</xdr:colOff>
      <xdr:row>0</xdr:row>
      <xdr:rowOff>130968</xdr:rowOff>
    </xdr:from>
    <xdr:to>
      <xdr:col>3</xdr:col>
      <xdr:colOff>1178719</xdr:colOff>
      <xdr:row>4</xdr:row>
      <xdr:rowOff>163753</xdr:rowOff>
    </xdr:to>
    <xdr:pic>
      <xdr:nvPicPr>
        <xdr:cNvPr id="7" name="Grafik 6"/>
        <xdr:cNvPicPr>
          <a:picLocks noChangeAspect="1"/>
        </xdr:cNvPicPr>
      </xdr:nvPicPr>
      <xdr:blipFill>
        <a:blip xmlns:r="http://schemas.openxmlformats.org/officeDocument/2006/relationships" r:embed="rId4"/>
        <a:stretch>
          <a:fillRect/>
        </a:stretch>
      </xdr:blipFill>
      <xdr:spPr>
        <a:xfrm>
          <a:off x="1821656" y="130968"/>
          <a:ext cx="1643063" cy="79478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0.02621</cdr:x>
      <cdr:y>0.88855</cdr:y>
    </cdr:from>
    <cdr:to>
      <cdr:x>0.98291</cdr:x>
      <cdr:y>0.94955</cdr:y>
    </cdr:to>
    <cdr:sp macro="" textlink="">
      <cdr:nvSpPr>
        <cdr:cNvPr id="2" name="Rechteck 1"/>
        <cdr:cNvSpPr/>
      </cdr:nvSpPr>
      <cdr:spPr bwMode="auto">
        <a:xfrm xmlns:a="http://schemas.openxmlformats.org/drawingml/2006/main">
          <a:off x="146049" y="3201987"/>
          <a:ext cx="5330823" cy="219832"/>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0.74993</cdr:x>
      <cdr:y>0.90176</cdr:y>
    </cdr:from>
    <cdr:to>
      <cdr:x>1</cdr:x>
      <cdr:y>0.99581</cdr:y>
    </cdr:to>
    <cdr:sp macro="" textlink="">
      <cdr:nvSpPr>
        <cdr:cNvPr id="3" name="Textfeld 1"/>
        <cdr:cNvSpPr txBox="1"/>
      </cdr:nvSpPr>
      <cdr:spPr>
        <a:xfrm xmlns:a="http://schemas.openxmlformats.org/drawingml/2006/main">
          <a:off x="4178693" y="3249613"/>
          <a:ext cx="1393431" cy="338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BLE (413)</a:t>
          </a:r>
        </a:p>
        <a:p xmlns:a="http://schemas.openxmlformats.org/drawingml/2006/main">
          <a:pPr algn="r"/>
          <a:r>
            <a:rPr lang="de-DE" sz="800">
              <a:latin typeface="Arial" panose="020B0604020202020204" pitchFamily="34" charset="0"/>
              <a:cs typeface="Arial" panose="020B0604020202020204" pitchFamily="34" charset="0"/>
            </a:rPr>
            <a:t>BZL-Datenzentrum</a:t>
          </a:r>
        </a:p>
      </cdr:txBody>
    </cdr:sp>
  </cdr:relSizeAnchor>
  <cdr:relSizeAnchor xmlns:cdr="http://schemas.openxmlformats.org/drawingml/2006/chartDrawing">
    <cdr:from>
      <cdr:x>0.0315</cdr:x>
      <cdr:y>0.41923</cdr:y>
    </cdr:from>
    <cdr:to>
      <cdr:x>0.15855</cdr:x>
      <cdr:y>0.49324</cdr:y>
    </cdr:to>
    <cdr:sp macro="" textlink="">
      <cdr:nvSpPr>
        <cdr:cNvPr id="4" name="Textfeld 19"/>
        <cdr:cNvSpPr txBox="1"/>
      </cdr:nvSpPr>
      <cdr:spPr>
        <a:xfrm xmlns:a="http://schemas.openxmlformats.org/drawingml/2006/main">
          <a:off x="241274" y="1703751"/>
          <a:ext cx="973164" cy="300776"/>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rgbClr val="C00000"/>
              </a:solidFill>
              <a:latin typeface="Arial" panose="020B0604020202020204" pitchFamily="34" charset="0"/>
              <a:cs typeface="Arial" panose="020B0604020202020204" pitchFamily="34" charset="0"/>
            </a:rPr>
            <a:t>ins Ausland</a:t>
          </a:r>
        </a:p>
      </cdr:txBody>
    </cdr:sp>
  </cdr:relSizeAnchor>
  <cdr:relSizeAnchor xmlns:cdr="http://schemas.openxmlformats.org/drawingml/2006/chartDrawing">
    <cdr:from>
      <cdr:x>0.09515</cdr:x>
      <cdr:y>0.16664</cdr:y>
    </cdr:from>
    <cdr:to>
      <cdr:x>0.22591</cdr:x>
      <cdr:y>0.24065</cdr:y>
    </cdr:to>
    <cdr:sp macro="" textlink="">
      <cdr:nvSpPr>
        <cdr:cNvPr id="5" name="Textfeld 19"/>
        <cdr:cNvSpPr txBox="1"/>
      </cdr:nvSpPr>
      <cdr:spPr>
        <a:xfrm xmlns:a="http://schemas.openxmlformats.org/drawingml/2006/main">
          <a:off x="728790" y="677238"/>
          <a:ext cx="1001581" cy="300777"/>
        </a:xfrm>
        <a:prstGeom xmlns:a="http://schemas.openxmlformats.org/drawingml/2006/main" prst="rect">
          <a:avLst/>
        </a:prstGeom>
        <a:solidFill xmlns:a="http://schemas.openxmlformats.org/drawingml/2006/main">
          <a:srgbClr val="663300">
            <a:alpha val="0"/>
          </a:srgb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accent3">
                  <a:lumMod val="50000"/>
                </a:schemeClr>
              </a:solidFill>
              <a:latin typeface="Arial" panose="020B0604020202020204" pitchFamily="34" charset="0"/>
              <a:cs typeface="Arial" panose="020B0604020202020204" pitchFamily="34" charset="0"/>
            </a:rPr>
            <a:t>für</a:t>
          </a:r>
          <a:r>
            <a:rPr lang="de-DE" sz="900" b="1" baseline="0">
              <a:solidFill>
                <a:schemeClr val="accent3">
                  <a:lumMod val="50000"/>
                </a:schemeClr>
              </a:solidFill>
              <a:latin typeface="Arial" panose="020B0604020202020204" pitchFamily="34" charset="0"/>
              <a:cs typeface="Arial" panose="020B0604020202020204" pitchFamily="34" charset="0"/>
            </a:rPr>
            <a:t> Futterzwecke</a:t>
          </a:r>
          <a:endParaRPr lang="de-DE" sz="900" b="1">
            <a:solidFill>
              <a:schemeClr val="accent3">
                <a:lumMod val="50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0.09211</cdr:x>
      <cdr:y>0.66005</cdr:y>
    </cdr:from>
    <cdr:to>
      <cdr:x>0.23316</cdr:x>
      <cdr:y>0.727</cdr:y>
    </cdr:to>
    <cdr:sp macro="" textlink="">
      <cdr:nvSpPr>
        <cdr:cNvPr id="6" name="Textfeld 19"/>
        <cdr:cNvSpPr txBox="1"/>
      </cdr:nvSpPr>
      <cdr:spPr>
        <a:xfrm xmlns:a="http://schemas.openxmlformats.org/drawingml/2006/main">
          <a:off x="705535" y="2682438"/>
          <a:ext cx="1080399" cy="272085"/>
        </a:xfrm>
        <a:prstGeom xmlns:a="http://schemas.openxmlformats.org/drawingml/2006/main" prst="rect">
          <a:avLst/>
        </a:prstGeom>
        <a:solidFill xmlns:a="http://schemas.openxmlformats.org/drawingml/2006/main">
          <a:schemeClr val="accent1">
            <a:lumMod val="75000"/>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b="1">
              <a:solidFill>
                <a:schemeClr val="tx2">
                  <a:lumMod val="75000"/>
                </a:schemeClr>
              </a:solidFill>
              <a:latin typeface="Arial" panose="020B0604020202020204" pitchFamily="34" charset="0"/>
              <a:cs typeface="Arial" panose="020B0604020202020204" pitchFamily="34" charset="0"/>
            </a:rPr>
            <a:t>an</a:t>
          </a:r>
          <a:r>
            <a:rPr lang="de-DE" sz="900" b="1" baseline="0">
              <a:solidFill>
                <a:schemeClr val="tx2">
                  <a:lumMod val="75000"/>
                </a:schemeClr>
              </a:solidFill>
              <a:latin typeface="Arial" panose="020B0604020202020204" pitchFamily="34" charset="0"/>
              <a:cs typeface="Arial" panose="020B0604020202020204" pitchFamily="34" charset="0"/>
            </a:rPr>
            <a:t> den Handel</a:t>
          </a:r>
          <a:endParaRPr lang="de-DE" sz="900" b="1">
            <a:solidFill>
              <a:schemeClr val="tx2">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0.90092</cdr:x>
      <cdr:y>0.28984</cdr:y>
    </cdr:from>
    <cdr:to>
      <cdr:x>0.98295</cdr:x>
      <cdr:y>0.36437</cdr:y>
    </cdr:to>
    <cdr:sp macro="" textlink="">
      <cdr:nvSpPr>
        <cdr:cNvPr id="11" name="Textfeld 1"/>
        <cdr:cNvSpPr txBox="1"/>
      </cdr:nvSpPr>
      <cdr:spPr>
        <a:xfrm xmlns:a="http://schemas.openxmlformats.org/drawingml/2006/main">
          <a:off x="6900778" y="1177912"/>
          <a:ext cx="628325"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0.88066</cdr:x>
      <cdr:y>0.71758</cdr:y>
    </cdr:from>
    <cdr:to>
      <cdr:x>0.96269</cdr:x>
      <cdr:y>0.79211</cdr:y>
    </cdr:to>
    <cdr:sp macro="" textlink="">
      <cdr:nvSpPr>
        <cdr:cNvPr id="14" name="Textfeld 1"/>
        <cdr:cNvSpPr txBox="1"/>
      </cdr:nvSpPr>
      <cdr:spPr>
        <a:xfrm xmlns:a="http://schemas.openxmlformats.org/drawingml/2006/main">
          <a:off x="6745583" y="2916232"/>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0.92435</cdr:x>
      <cdr:y>0.63554</cdr:y>
    </cdr:from>
    <cdr:to>
      <cdr:x>0.98549</cdr:x>
      <cdr:y>0.71007</cdr:y>
    </cdr:to>
    <cdr:sp macro="" textlink="">
      <cdr:nvSpPr>
        <cdr:cNvPr id="15" name="Textfeld 1"/>
        <cdr:cNvSpPr txBox="1"/>
      </cdr:nvSpPr>
      <cdr:spPr>
        <a:xfrm xmlns:a="http://schemas.openxmlformats.org/drawingml/2006/main">
          <a:off x="7080234" y="2582853"/>
          <a:ext cx="468313"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0.27813</cdr:x>
      <cdr:y>0.31133</cdr:y>
    </cdr:from>
    <cdr:to>
      <cdr:x>0.36016</cdr:x>
      <cdr:y>0.38586</cdr:y>
    </cdr:to>
    <cdr:sp macro="" textlink="">
      <cdr:nvSpPr>
        <cdr:cNvPr id="10" name="Textfeld 1"/>
        <cdr:cNvSpPr txBox="1"/>
      </cdr:nvSpPr>
      <cdr:spPr>
        <a:xfrm xmlns:a="http://schemas.openxmlformats.org/drawingml/2006/main">
          <a:off x="2130391" y="126522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0.27917</cdr:x>
      <cdr:y>0.70391</cdr:y>
    </cdr:from>
    <cdr:to>
      <cdr:x>0.3612</cdr:x>
      <cdr:y>0.77844</cdr:y>
    </cdr:to>
    <cdr:sp macro="" textlink="">
      <cdr:nvSpPr>
        <cdr:cNvPr id="12" name="Textfeld 1"/>
        <cdr:cNvSpPr txBox="1"/>
      </cdr:nvSpPr>
      <cdr:spPr>
        <a:xfrm xmlns:a="http://schemas.openxmlformats.org/drawingml/2006/main">
          <a:off x="2138339" y="2860677"/>
          <a:ext cx="628324" cy="30289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900">
              <a:latin typeface="Arial" panose="020B0604020202020204" pitchFamily="34" charset="0"/>
              <a:cs typeface="Arial" panose="020B0604020202020204" pitchFamily="34" charset="0"/>
            </a:rPr>
            <a:t>2020</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showGridLines="0" zoomScale="120" zoomScaleNormal="120" workbookViewId="0">
      <selection activeCell="M3" sqref="M3"/>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28</v>
      </c>
      <c r="I7" s="4"/>
    </row>
    <row r="8" spans="2:18">
      <c r="H8" s="5" t="s">
        <v>0</v>
      </c>
      <c r="I8" s="5"/>
    </row>
    <row r="9" spans="2:18">
      <c r="B9" s="1" t="s">
        <v>24</v>
      </c>
    </row>
    <row r="10" spans="2:18" ht="13.5" thickBot="1"/>
    <row r="11" spans="2:18" ht="12.75" customHeight="1">
      <c r="B11" s="74" t="s">
        <v>1</v>
      </c>
      <c r="C11" s="75"/>
      <c r="D11" s="76"/>
      <c r="E11" s="83" t="s">
        <v>2</v>
      </c>
      <c r="F11" s="83" t="s">
        <v>3</v>
      </c>
      <c r="G11" s="83" t="s">
        <v>4</v>
      </c>
      <c r="H11" s="83" t="s">
        <v>5</v>
      </c>
      <c r="I11" s="83" t="s">
        <v>6</v>
      </c>
      <c r="J11" s="85" t="s">
        <v>7</v>
      </c>
      <c r="K11" s="83" t="s">
        <v>8</v>
      </c>
      <c r="L11" s="83" t="s">
        <v>9</v>
      </c>
      <c r="M11" s="83" t="s">
        <v>10</v>
      </c>
      <c r="N11" s="83" t="s">
        <v>11</v>
      </c>
      <c r="O11" s="83" t="s">
        <v>12</v>
      </c>
      <c r="P11" s="85" t="s">
        <v>13</v>
      </c>
      <c r="Q11" s="85" t="s">
        <v>14</v>
      </c>
      <c r="R11" s="87" t="s">
        <v>27</v>
      </c>
    </row>
    <row r="12" spans="2:18">
      <c r="B12" s="77"/>
      <c r="C12" s="78"/>
      <c r="D12" s="79"/>
      <c r="E12" s="84"/>
      <c r="F12" s="84"/>
      <c r="G12" s="84"/>
      <c r="H12" s="84"/>
      <c r="I12" s="84"/>
      <c r="J12" s="86"/>
      <c r="K12" s="84"/>
      <c r="L12" s="84"/>
      <c r="M12" s="84"/>
      <c r="N12" s="84"/>
      <c r="O12" s="84"/>
      <c r="P12" s="86"/>
      <c r="Q12" s="86"/>
      <c r="R12" s="88"/>
    </row>
    <row r="13" spans="2:18" ht="15" customHeight="1">
      <c r="B13" s="77"/>
      <c r="C13" s="78"/>
      <c r="D13" s="79"/>
      <c r="E13" s="89" t="s">
        <v>15</v>
      </c>
      <c r="F13" s="90"/>
      <c r="G13" s="90"/>
      <c r="H13" s="90"/>
      <c r="I13" s="90"/>
      <c r="J13" s="90"/>
      <c r="K13" s="90"/>
      <c r="L13" s="90"/>
      <c r="M13" s="90"/>
      <c r="N13" s="90"/>
      <c r="O13" s="90"/>
      <c r="P13" s="90"/>
      <c r="Q13" s="91"/>
      <c r="R13" s="6"/>
    </row>
    <row r="14" spans="2:18" ht="15">
      <c r="B14" s="80"/>
      <c r="C14" s="81"/>
      <c r="D14" s="82"/>
      <c r="E14" s="92" t="s">
        <v>16</v>
      </c>
      <c r="F14" s="93"/>
      <c r="G14" s="93"/>
      <c r="H14" s="93"/>
      <c r="I14" s="93"/>
      <c r="J14" s="93"/>
      <c r="K14" s="93"/>
      <c r="L14" s="93"/>
      <c r="M14" s="93"/>
      <c r="N14" s="93"/>
      <c r="O14" s="93"/>
      <c r="P14" s="93"/>
      <c r="Q14" s="94"/>
      <c r="R14" s="7"/>
    </row>
    <row r="15" spans="2:18">
      <c r="B15" s="39"/>
      <c r="C15" s="40"/>
      <c r="D15" s="41"/>
      <c r="E15" s="11"/>
      <c r="F15" s="12"/>
      <c r="G15" s="12"/>
      <c r="H15" s="12"/>
      <c r="I15" s="12"/>
      <c r="J15" s="12"/>
      <c r="K15" s="12"/>
      <c r="L15" s="12"/>
      <c r="M15" s="12"/>
      <c r="N15" s="12"/>
      <c r="O15" s="12"/>
      <c r="P15" s="12"/>
      <c r="Q15" s="13"/>
      <c r="R15" s="14"/>
    </row>
    <row r="16" spans="2:18">
      <c r="B16" s="15"/>
      <c r="C16" s="16" t="s">
        <v>17</v>
      </c>
      <c r="D16" s="17"/>
      <c r="E16" s="18">
        <v>150.38300000000001</v>
      </c>
      <c r="F16" s="18">
        <v>159.011</v>
      </c>
      <c r="G16" s="18">
        <v>150.71799999999999</v>
      </c>
      <c r="H16" s="18">
        <v>113.28</v>
      </c>
      <c r="I16" s="18">
        <v>146.58500000000001</v>
      </c>
      <c r="J16" s="18">
        <v>158.98599999999999</v>
      </c>
      <c r="K16" s="18">
        <v>129.75200000000001</v>
      </c>
      <c r="L16" s="18">
        <v>169.31700000000001</v>
      </c>
      <c r="M16" s="18">
        <v>152.95500000000001</v>
      </c>
      <c r="N16" s="18">
        <v>156.74100000000001</v>
      </c>
      <c r="O16" s="36">
        <v>180.57499999999999</v>
      </c>
      <c r="P16" s="18">
        <v>172.161</v>
      </c>
      <c r="Q16" s="38" t="s">
        <v>26</v>
      </c>
      <c r="R16" s="19">
        <v>1840.4639999999999</v>
      </c>
    </row>
    <row r="17" spans="2:18">
      <c r="B17" s="15"/>
      <c r="C17" s="20"/>
      <c r="D17" s="17"/>
      <c r="E17" s="21">
        <v>4.7030000000000003</v>
      </c>
      <c r="F17" s="21">
        <v>5.1139999999999999</v>
      </c>
      <c r="G17" s="21">
        <v>5.532</v>
      </c>
      <c r="H17" s="21">
        <v>5.8019999999999996</v>
      </c>
      <c r="I17" s="21">
        <v>5.5279999999999996</v>
      </c>
      <c r="J17" s="21">
        <v>5.3849999999999998</v>
      </c>
      <c r="K17" s="21">
        <v>6.1420000000000003</v>
      </c>
      <c r="L17" s="21">
        <v>5.016</v>
      </c>
      <c r="M17" s="21">
        <v>5.4109999999999996</v>
      </c>
      <c r="N17" s="21">
        <v>5.0430000000000001</v>
      </c>
      <c r="O17" s="21">
        <v>4.7960000000000003</v>
      </c>
      <c r="P17" s="21">
        <v>4.8479999999999999</v>
      </c>
      <c r="Q17" s="21">
        <v>22.745000000000001</v>
      </c>
      <c r="R17" s="25">
        <v>86.078000000000003</v>
      </c>
    </row>
    <row r="18" spans="2:18">
      <c r="B18" s="22"/>
      <c r="C18" s="23"/>
      <c r="D18" s="24"/>
      <c r="E18" s="21"/>
      <c r="F18" s="21"/>
      <c r="G18" s="21"/>
      <c r="H18" s="21"/>
      <c r="I18" s="21"/>
      <c r="J18" s="21"/>
      <c r="K18" s="21"/>
      <c r="L18" s="21"/>
      <c r="M18" s="21"/>
      <c r="N18" s="21"/>
      <c r="O18" s="21"/>
      <c r="P18" s="21"/>
      <c r="Q18" s="21"/>
      <c r="R18" s="25"/>
    </row>
    <row r="19" spans="2:18">
      <c r="B19" s="15"/>
      <c r="C19" s="3"/>
      <c r="D19" s="17"/>
      <c r="E19" s="21"/>
      <c r="F19" s="21"/>
      <c r="G19" s="21"/>
      <c r="H19" s="21"/>
      <c r="I19" s="21"/>
      <c r="J19" s="21"/>
      <c r="K19" s="21"/>
      <c r="L19" s="21"/>
      <c r="M19" s="21"/>
      <c r="N19" s="21"/>
      <c r="O19" s="21"/>
      <c r="P19" s="21"/>
      <c r="Q19" s="21"/>
      <c r="R19" s="25"/>
    </row>
    <row r="20" spans="2:18">
      <c r="B20" s="15"/>
      <c r="C20" s="16" t="s">
        <v>18</v>
      </c>
      <c r="D20" s="17"/>
      <c r="E20" s="26">
        <v>89.144999999999996</v>
      </c>
      <c r="F20" s="26">
        <v>104.06</v>
      </c>
      <c r="G20" s="26">
        <v>112.313</v>
      </c>
      <c r="H20" s="26">
        <v>110.673</v>
      </c>
      <c r="I20" s="26">
        <v>104.97499999999999</v>
      </c>
      <c r="J20" s="26">
        <v>97.727000000000004</v>
      </c>
      <c r="K20" s="26">
        <v>97.346999999999994</v>
      </c>
      <c r="L20" s="26">
        <v>114.604</v>
      </c>
      <c r="M20" s="26">
        <v>94.227000000000004</v>
      </c>
      <c r="N20" s="37">
        <v>116.48</v>
      </c>
      <c r="O20" s="26">
        <v>109.015</v>
      </c>
      <c r="P20" s="26">
        <v>109.241</v>
      </c>
      <c r="Q20" s="26" t="s">
        <v>26</v>
      </c>
      <c r="R20" s="19">
        <v>1259.807</v>
      </c>
    </row>
    <row r="21" spans="2:18">
      <c r="B21" s="15"/>
      <c r="C21" s="20"/>
      <c r="D21" s="17"/>
      <c r="E21" s="27">
        <v>31.155999999999999</v>
      </c>
      <c r="F21" s="27">
        <v>32.908000000000001</v>
      </c>
      <c r="G21" s="27">
        <v>33.654000000000003</v>
      </c>
      <c r="H21" s="27">
        <v>28.291</v>
      </c>
      <c r="I21" s="27">
        <v>27.216000000000001</v>
      </c>
      <c r="J21" s="27">
        <v>29.265999999999998</v>
      </c>
      <c r="K21" s="27">
        <v>24.481000000000002</v>
      </c>
      <c r="L21" s="27">
        <v>27.824999999999999</v>
      </c>
      <c r="M21" s="27">
        <v>28.872</v>
      </c>
      <c r="N21" s="27">
        <v>26.931999999999999</v>
      </c>
      <c r="O21" s="27">
        <v>29.515000000000001</v>
      </c>
      <c r="P21" s="27">
        <v>30.425000000000001</v>
      </c>
      <c r="Q21" s="27">
        <v>12.712</v>
      </c>
      <c r="R21" s="25">
        <v>363.33799999999997</v>
      </c>
    </row>
    <row r="22" spans="2:18">
      <c r="B22" s="22"/>
      <c r="C22" s="23"/>
      <c r="D22" s="24"/>
      <c r="E22" s="21"/>
      <c r="F22" s="21"/>
      <c r="G22" s="21"/>
      <c r="H22" s="21"/>
      <c r="I22" s="21"/>
      <c r="J22" s="21"/>
      <c r="K22" s="21"/>
      <c r="L22" s="21"/>
      <c r="M22" s="21"/>
      <c r="N22" s="21"/>
      <c r="O22" s="21"/>
      <c r="P22" s="21"/>
      <c r="Q22" s="21"/>
      <c r="R22" s="25"/>
    </row>
    <row r="23" spans="2:18">
      <c r="B23" s="15"/>
      <c r="C23" s="3"/>
      <c r="D23" s="17"/>
      <c r="E23" s="21"/>
      <c r="F23" s="21"/>
      <c r="G23" s="21"/>
      <c r="H23" s="21"/>
      <c r="I23" s="21"/>
      <c r="J23" s="21"/>
      <c r="K23" s="21"/>
      <c r="L23" s="21"/>
      <c r="M23" s="21"/>
      <c r="N23" s="21"/>
      <c r="O23" s="21"/>
      <c r="P23" s="21"/>
      <c r="Q23" s="21"/>
      <c r="R23" s="25"/>
    </row>
    <row r="24" spans="2:18">
      <c r="B24" s="15"/>
      <c r="C24" s="28" t="s">
        <v>19</v>
      </c>
      <c r="D24" s="17"/>
      <c r="E24" s="18">
        <v>193.637</v>
      </c>
      <c r="F24" s="18">
        <v>167.95400000000001</v>
      </c>
      <c r="G24" s="18">
        <v>162.11600000000001</v>
      </c>
      <c r="H24" s="18">
        <v>140.72999999999999</v>
      </c>
      <c r="I24" s="18">
        <v>153.66</v>
      </c>
      <c r="J24" s="18">
        <v>127.711</v>
      </c>
      <c r="K24" s="18">
        <v>160.89699999999999</v>
      </c>
      <c r="L24" s="18">
        <v>192.02199999999999</v>
      </c>
      <c r="M24" s="18">
        <v>185.626</v>
      </c>
      <c r="N24" s="18">
        <v>176.88800000000001</v>
      </c>
      <c r="O24" s="18">
        <v>160.79300000000001</v>
      </c>
      <c r="P24" s="36">
        <v>208.58199999999999</v>
      </c>
      <c r="Q24" s="18" t="s">
        <v>26</v>
      </c>
      <c r="R24" s="19">
        <v>2030.6159999999995</v>
      </c>
    </row>
    <row r="25" spans="2:18">
      <c r="B25" s="15"/>
      <c r="C25" s="28"/>
      <c r="D25" s="17"/>
      <c r="E25" s="21">
        <v>9.0169999999999995</v>
      </c>
      <c r="F25" s="21">
        <v>10.645</v>
      </c>
      <c r="G25" s="21">
        <v>10.772</v>
      </c>
      <c r="H25" s="21">
        <v>9.7680000000000007</v>
      </c>
      <c r="I25" s="21">
        <v>10.324999999999999</v>
      </c>
      <c r="J25" s="21">
        <v>10.975</v>
      </c>
      <c r="K25" s="21">
        <v>9.4939999999999998</v>
      </c>
      <c r="L25" s="21">
        <v>10.413</v>
      </c>
      <c r="M25" s="21">
        <v>8.1630000000000003</v>
      </c>
      <c r="N25" s="21">
        <v>8.9380000000000006</v>
      </c>
      <c r="O25" s="21">
        <v>9.8350000000000009</v>
      </c>
      <c r="P25" s="21">
        <v>11.032</v>
      </c>
      <c r="Q25" s="33">
        <v>1.9590000000000001</v>
      </c>
      <c r="R25" s="42">
        <v>121.38600000000001</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25</v>
      </c>
    </row>
    <row r="31" spans="2:18">
      <c r="B31" s="3"/>
      <c r="C31" s="3"/>
      <c r="D31" s="3"/>
      <c r="E31" s="3"/>
      <c r="F31" s="3"/>
      <c r="G31" s="3"/>
      <c r="H31" s="3"/>
      <c r="I31" s="3"/>
      <c r="J31" s="3"/>
      <c r="K31" s="3"/>
      <c r="L31" s="3"/>
      <c r="M31" s="3"/>
      <c r="N31" s="3"/>
      <c r="O31" s="3"/>
      <c r="P31" s="3"/>
      <c r="Q31" s="3"/>
    </row>
    <row r="32" spans="2:18">
      <c r="B32" s="3"/>
      <c r="C32" s="3"/>
      <c r="D32" s="3"/>
      <c r="E32" s="3"/>
      <c r="F32" s="3"/>
      <c r="G32" s="3"/>
      <c r="H32" s="3"/>
      <c r="I32" s="3"/>
      <c r="J32" s="3"/>
      <c r="K32" s="3"/>
      <c r="L32" s="3"/>
      <c r="M32" s="3"/>
      <c r="N32" s="3"/>
      <c r="O32" s="3"/>
      <c r="P32" s="3"/>
      <c r="Q32" s="3"/>
      <c r="R32" s="3"/>
    </row>
    <row r="33" spans="2:18">
      <c r="B33" s="3"/>
      <c r="C33" s="3"/>
      <c r="D33" s="3"/>
      <c r="E33" s="3"/>
      <c r="F33" s="3"/>
      <c r="G33" s="3"/>
      <c r="H33" s="3"/>
      <c r="I33" s="3"/>
      <c r="J33" s="3"/>
      <c r="K33" s="3"/>
      <c r="L33" s="3"/>
      <c r="M33" s="3"/>
      <c r="N33" s="3"/>
      <c r="O33" s="3"/>
      <c r="P33" s="3"/>
      <c r="Q33" s="3"/>
      <c r="R33" s="3"/>
    </row>
    <row r="34" spans="2:18">
      <c r="B34" s="3"/>
      <c r="C34" s="3"/>
      <c r="D34" s="3"/>
      <c r="E34" s="3"/>
      <c r="F34" s="3"/>
      <c r="G34" s="3"/>
      <c r="H34" s="3"/>
      <c r="I34" s="3"/>
      <c r="J34" s="3"/>
      <c r="K34" s="3"/>
      <c r="L34" s="3"/>
      <c r="M34" s="3"/>
      <c r="N34" s="3"/>
      <c r="O34" s="3"/>
      <c r="P34" s="3"/>
      <c r="Q34" s="3"/>
      <c r="R34" s="3"/>
    </row>
    <row r="35" spans="2:18">
      <c r="B35" s="3"/>
      <c r="C35" s="3"/>
      <c r="D35" s="3"/>
      <c r="E35" s="3"/>
      <c r="F35" s="3"/>
      <c r="G35" s="3"/>
      <c r="H35" s="3"/>
      <c r="I35" s="3"/>
      <c r="J35" s="3"/>
      <c r="K35" s="3"/>
      <c r="L35" s="3"/>
      <c r="M35" s="3"/>
      <c r="N35" s="3"/>
      <c r="O35" s="3"/>
      <c r="P35" s="3"/>
      <c r="Q35" s="3"/>
      <c r="R35" s="3"/>
    </row>
    <row r="36" spans="2:18">
      <c r="B36" s="3"/>
      <c r="C36" s="3"/>
      <c r="D36" s="3"/>
      <c r="E36" s="3"/>
      <c r="F36" s="3"/>
      <c r="G36" s="3"/>
      <c r="H36" s="3"/>
      <c r="I36" s="3"/>
      <c r="J36" s="3"/>
      <c r="K36" s="3"/>
      <c r="L36" s="3"/>
      <c r="M36" s="3"/>
      <c r="N36" s="3"/>
      <c r="O36" s="3"/>
      <c r="P36" s="3"/>
      <c r="Q36" s="3"/>
      <c r="R36" s="3"/>
    </row>
    <row r="37" spans="2:18">
      <c r="B37" s="3"/>
      <c r="C37" s="3"/>
      <c r="D37" s="3"/>
      <c r="E37" s="3"/>
      <c r="F37" s="3"/>
      <c r="G37" s="3"/>
      <c r="H37" s="3"/>
      <c r="I37" s="3"/>
      <c r="J37" s="3"/>
      <c r="K37" s="3"/>
      <c r="L37" s="3"/>
      <c r="M37" s="3"/>
      <c r="N37" s="3"/>
      <c r="O37" s="3"/>
      <c r="P37" s="3"/>
      <c r="Q37" s="3"/>
      <c r="R37" s="3"/>
    </row>
    <row r="38" spans="2:18">
      <c r="B38" s="3"/>
      <c r="C38" s="3"/>
      <c r="D38" s="3"/>
      <c r="E38" s="3"/>
      <c r="F38" s="3"/>
      <c r="G38" s="3"/>
      <c r="H38" s="3"/>
      <c r="I38" s="3"/>
      <c r="J38" s="3"/>
      <c r="K38" s="3"/>
      <c r="L38" s="3"/>
      <c r="M38" s="3"/>
      <c r="N38" s="3"/>
      <c r="O38" s="3"/>
      <c r="P38" s="3"/>
      <c r="Q38" s="3"/>
      <c r="R38" s="3"/>
    </row>
    <row r="39" spans="2:18">
      <c r="B39" s="3"/>
      <c r="C39" s="3"/>
      <c r="D39" s="3"/>
      <c r="E39" s="3"/>
      <c r="F39" s="3"/>
      <c r="G39" s="3"/>
      <c r="H39" s="3"/>
      <c r="I39" s="3"/>
      <c r="J39" s="3"/>
      <c r="K39" s="3"/>
      <c r="L39" s="3"/>
      <c r="M39" s="3"/>
      <c r="N39" s="3"/>
      <c r="O39" s="3"/>
      <c r="P39" s="3"/>
      <c r="Q39" s="3"/>
      <c r="R39" s="3"/>
    </row>
    <row r="40" spans="2:18">
      <c r="B40" s="3"/>
      <c r="C40" s="3"/>
      <c r="D40" s="3"/>
      <c r="E40" s="3"/>
      <c r="F40" s="3"/>
      <c r="G40" s="3"/>
      <c r="H40" s="3"/>
      <c r="I40" s="3"/>
      <c r="J40" s="3"/>
      <c r="K40" s="3"/>
      <c r="L40" s="3"/>
      <c r="M40" s="3"/>
      <c r="N40" s="3"/>
      <c r="O40" s="3"/>
      <c r="P40" s="3"/>
      <c r="Q40" s="3"/>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zoomScale="120" zoomScaleNormal="120" workbookViewId="0">
      <selection activeCell="R20" sqref="R20"/>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21</v>
      </c>
      <c r="I7" s="4"/>
    </row>
    <row r="8" spans="2:18">
      <c r="H8" s="5" t="s">
        <v>0</v>
      </c>
      <c r="I8" s="5"/>
    </row>
    <row r="9" spans="2:18">
      <c r="B9" s="1" t="s">
        <v>31</v>
      </c>
      <c r="R9" s="57" t="s">
        <v>30</v>
      </c>
    </row>
    <row r="10" spans="2:18" ht="13.5" thickBot="1"/>
    <row r="11" spans="2:18" ht="12.75" customHeight="1">
      <c r="B11" s="74" t="s">
        <v>1</v>
      </c>
      <c r="C11" s="75"/>
      <c r="D11" s="76"/>
      <c r="E11" s="95" t="s">
        <v>2</v>
      </c>
      <c r="F11" s="95" t="s">
        <v>3</v>
      </c>
      <c r="G11" s="95" t="s">
        <v>4</v>
      </c>
      <c r="H11" s="95" t="s">
        <v>5</v>
      </c>
      <c r="I11" s="95" t="s">
        <v>6</v>
      </c>
      <c r="J11" s="97" t="s">
        <v>7</v>
      </c>
      <c r="K11" s="95" t="s">
        <v>8</v>
      </c>
      <c r="L11" s="95" t="s">
        <v>9</v>
      </c>
      <c r="M11" s="95" t="s">
        <v>10</v>
      </c>
      <c r="N11" s="95" t="s">
        <v>11</v>
      </c>
      <c r="O11" s="95" t="s">
        <v>12</v>
      </c>
      <c r="P11" s="97" t="s">
        <v>13</v>
      </c>
      <c r="Q11" s="97" t="s">
        <v>29</v>
      </c>
      <c r="R11" s="87" t="s">
        <v>22</v>
      </c>
    </row>
    <row r="12" spans="2:18">
      <c r="B12" s="77"/>
      <c r="C12" s="78"/>
      <c r="D12" s="79"/>
      <c r="E12" s="96"/>
      <c r="F12" s="96"/>
      <c r="G12" s="96"/>
      <c r="H12" s="96"/>
      <c r="I12" s="96"/>
      <c r="J12" s="98"/>
      <c r="K12" s="96"/>
      <c r="L12" s="96"/>
      <c r="M12" s="96"/>
      <c r="N12" s="96"/>
      <c r="O12" s="96"/>
      <c r="P12" s="98"/>
      <c r="Q12" s="98"/>
      <c r="R12" s="88"/>
    </row>
    <row r="13" spans="2:18" ht="15" customHeight="1">
      <c r="B13" s="77"/>
      <c r="C13" s="78"/>
      <c r="D13" s="79"/>
      <c r="E13" s="99" t="s">
        <v>15</v>
      </c>
      <c r="F13" s="100"/>
      <c r="G13" s="100"/>
      <c r="H13" s="100"/>
      <c r="I13" s="100"/>
      <c r="J13" s="100"/>
      <c r="K13" s="100"/>
      <c r="L13" s="100"/>
      <c r="M13" s="100"/>
      <c r="N13" s="100"/>
      <c r="O13" s="100"/>
      <c r="P13" s="100"/>
      <c r="Q13" s="101"/>
      <c r="R13" s="6"/>
    </row>
    <row r="14" spans="2:18" ht="15">
      <c r="B14" s="80"/>
      <c r="C14" s="81"/>
      <c r="D14" s="82"/>
      <c r="E14" s="102" t="s">
        <v>16</v>
      </c>
      <c r="F14" s="103"/>
      <c r="G14" s="103"/>
      <c r="H14" s="103"/>
      <c r="I14" s="103"/>
      <c r="J14" s="103"/>
      <c r="K14" s="103"/>
      <c r="L14" s="103"/>
      <c r="M14" s="103"/>
      <c r="N14" s="103"/>
      <c r="O14" s="103"/>
      <c r="P14" s="103"/>
      <c r="Q14" s="104"/>
      <c r="R14" s="7"/>
    </row>
    <row r="15" spans="2:18">
      <c r="B15" s="8"/>
      <c r="C15" s="9"/>
      <c r="D15" s="10"/>
      <c r="E15" s="44"/>
      <c r="F15" s="45"/>
      <c r="G15" s="45"/>
      <c r="H15" s="45"/>
      <c r="I15" s="45"/>
      <c r="J15" s="45"/>
      <c r="K15" s="45"/>
      <c r="L15" s="45"/>
      <c r="M15" s="45"/>
      <c r="N15" s="45"/>
      <c r="O15" s="45"/>
      <c r="P15" s="45"/>
      <c r="Q15" s="46"/>
      <c r="R15" s="14"/>
    </row>
    <row r="16" spans="2:18">
      <c r="B16" s="15"/>
      <c r="C16" s="16" t="s">
        <v>17</v>
      </c>
      <c r="D16" s="17"/>
      <c r="E16" s="36">
        <v>172.416</v>
      </c>
      <c r="F16" s="36">
        <v>156.42699999999999</v>
      </c>
      <c r="G16" s="36">
        <v>169.49199999999999</v>
      </c>
      <c r="H16" s="36">
        <v>150.036</v>
      </c>
      <c r="I16" s="36">
        <v>158.43700000000001</v>
      </c>
      <c r="J16" s="36">
        <v>163.75700000000001</v>
      </c>
      <c r="K16" s="36">
        <v>134.154</v>
      </c>
      <c r="L16" s="36">
        <v>170.673</v>
      </c>
      <c r="M16" s="36">
        <v>146.14400000000001</v>
      </c>
      <c r="N16" s="36">
        <v>157.53200000000001</v>
      </c>
      <c r="O16" s="36">
        <v>185.12700000000001</v>
      </c>
      <c r="P16" s="36">
        <v>160.90700000000001</v>
      </c>
      <c r="Q16" s="47" t="s">
        <v>26</v>
      </c>
      <c r="R16" s="55">
        <v>1925.1019999999996</v>
      </c>
    </row>
    <row r="17" spans="2:18">
      <c r="B17" s="15"/>
      <c r="C17" s="20"/>
      <c r="D17" s="17"/>
      <c r="E17" s="48">
        <v>5.726</v>
      </c>
      <c r="F17" s="48">
        <v>3.9940000000000002</v>
      </c>
      <c r="G17" s="48">
        <v>3.6469999999999998</v>
      </c>
      <c r="H17" s="48">
        <v>3.49</v>
      </c>
      <c r="I17" s="48">
        <v>4.484</v>
      </c>
      <c r="J17" s="48">
        <v>4.4109999999999996</v>
      </c>
      <c r="K17" s="48">
        <v>4.3940000000000001</v>
      </c>
      <c r="L17" s="48">
        <v>4.702</v>
      </c>
      <c r="M17" s="48">
        <v>4.306</v>
      </c>
      <c r="N17" s="48">
        <v>4.8490000000000002</v>
      </c>
      <c r="O17" s="48">
        <v>4.875</v>
      </c>
      <c r="P17" s="48">
        <v>4.4480000000000004</v>
      </c>
      <c r="Q17" s="48">
        <v>21.294</v>
      </c>
      <c r="R17" s="56">
        <v>74.62</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107.273</v>
      </c>
      <c r="F20" s="37">
        <v>109.538</v>
      </c>
      <c r="G20" s="37">
        <v>124.093</v>
      </c>
      <c r="H20" s="37">
        <v>112.621</v>
      </c>
      <c r="I20" s="37">
        <v>110.212</v>
      </c>
      <c r="J20" s="37">
        <v>108.315</v>
      </c>
      <c r="K20" s="37">
        <v>104.73</v>
      </c>
      <c r="L20" s="37">
        <v>119.70399999999999</v>
      </c>
      <c r="M20" s="37">
        <v>122.851</v>
      </c>
      <c r="N20" s="37">
        <v>115.306</v>
      </c>
      <c r="O20" s="37">
        <v>135.58799999999999</v>
      </c>
      <c r="P20" s="37">
        <v>114.88200000000001</v>
      </c>
      <c r="Q20" s="37" t="s">
        <v>26</v>
      </c>
      <c r="R20" s="55">
        <v>1385.1129999999998</v>
      </c>
    </row>
    <row r="21" spans="2:18">
      <c r="B21" s="15"/>
      <c r="C21" s="20"/>
      <c r="D21" s="17"/>
      <c r="E21" s="49">
        <v>26.105</v>
      </c>
      <c r="F21" s="49">
        <v>25.558</v>
      </c>
      <c r="G21" s="49">
        <v>30.561</v>
      </c>
      <c r="H21" s="49">
        <v>27.655000000000001</v>
      </c>
      <c r="I21" s="49">
        <v>28.273</v>
      </c>
      <c r="J21" s="49">
        <v>24.789000000000001</v>
      </c>
      <c r="K21" s="49">
        <v>21.951000000000001</v>
      </c>
      <c r="L21" s="49">
        <v>24.574000000000002</v>
      </c>
      <c r="M21" s="49">
        <v>25.053000000000001</v>
      </c>
      <c r="N21" s="49">
        <v>24.324000000000002</v>
      </c>
      <c r="O21" s="49">
        <v>27.486999999999998</v>
      </c>
      <c r="P21" s="49">
        <v>23.898</v>
      </c>
      <c r="Q21" s="49">
        <v>4.8719999999999999</v>
      </c>
      <c r="R21" s="56">
        <v>315.10000000000002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162.756</v>
      </c>
      <c r="F24" s="36">
        <v>154.988</v>
      </c>
      <c r="G24" s="36">
        <v>167.62100000000001</v>
      </c>
      <c r="H24" s="36">
        <v>145.99100000000001</v>
      </c>
      <c r="I24" s="36">
        <v>164.45500000000001</v>
      </c>
      <c r="J24" s="36">
        <v>125.17</v>
      </c>
      <c r="K24" s="36">
        <v>100.801</v>
      </c>
      <c r="L24" s="36">
        <v>184.42</v>
      </c>
      <c r="M24" s="36">
        <v>149.99</v>
      </c>
      <c r="N24" s="36">
        <v>181.87</v>
      </c>
      <c r="O24" s="36">
        <v>148.59399999999999</v>
      </c>
      <c r="P24" s="36">
        <v>155.75700000000001</v>
      </c>
      <c r="Q24" s="36" t="s">
        <v>26</v>
      </c>
      <c r="R24" s="55">
        <v>1842.413</v>
      </c>
    </row>
    <row r="25" spans="2:18">
      <c r="B25" s="15"/>
      <c r="C25" s="28"/>
      <c r="D25" s="17"/>
      <c r="E25" s="21">
        <v>9.9109999999999996</v>
      </c>
      <c r="F25" s="21">
        <v>9.4610000000000003</v>
      </c>
      <c r="G25" s="21">
        <v>9.5969999999999995</v>
      </c>
      <c r="H25" s="21">
        <v>8.0670000000000002</v>
      </c>
      <c r="I25" s="21">
        <v>6.6470000000000002</v>
      </c>
      <c r="J25" s="21">
        <v>5.492</v>
      </c>
      <c r="K25" s="21">
        <v>4.9050000000000002</v>
      </c>
      <c r="L25" s="21">
        <v>8.8160000000000007</v>
      </c>
      <c r="M25" s="21">
        <v>7.7069999999999999</v>
      </c>
      <c r="N25" s="21">
        <v>9.2070000000000007</v>
      </c>
      <c r="O25" s="21">
        <v>8.9770000000000003</v>
      </c>
      <c r="P25" s="21">
        <v>8.27</v>
      </c>
      <c r="Q25" s="33">
        <v>1.835</v>
      </c>
      <c r="R25" s="56">
        <v>98.891999999999996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3"/>
      <c r="F33" s="3"/>
      <c r="G33" s="3"/>
      <c r="H33" s="3"/>
      <c r="I33" s="3"/>
      <c r="J33" s="3"/>
      <c r="K33" s="3"/>
      <c r="L33" s="3"/>
      <c r="M33" s="3"/>
      <c r="N33" s="3"/>
      <c r="O33" s="3"/>
      <c r="P33" s="3"/>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2017</v>
      </c>
      <c r="E35" s="54">
        <f t="shared" ref="E35:J35" si="0">IF(E16+E17=0,#N/A,E16+E17)</f>
        <v>178.142</v>
      </c>
      <c r="F35" s="54">
        <f t="shared" si="0"/>
        <v>160.42099999999999</v>
      </c>
      <c r="G35" s="54">
        <f t="shared" si="0"/>
        <v>173.13899999999998</v>
      </c>
      <c r="H35" s="54">
        <f t="shared" si="0"/>
        <v>153.52600000000001</v>
      </c>
      <c r="I35" s="54">
        <f t="shared" si="0"/>
        <v>162.92100000000002</v>
      </c>
      <c r="J35" s="54">
        <f t="shared" si="0"/>
        <v>168.16800000000001</v>
      </c>
      <c r="K35" s="54">
        <f>IF(K16+K17=0,#N/A,K16+K17)</f>
        <v>138.548</v>
      </c>
      <c r="L35" s="54">
        <f t="shared" ref="L35:P35" si="1">IF(L16+L17=0,#N/A,L16+L17)</f>
        <v>175.375</v>
      </c>
      <c r="M35" s="54">
        <f t="shared" si="1"/>
        <v>150.45000000000002</v>
      </c>
      <c r="N35" s="54">
        <f t="shared" si="1"/>
        <v>162.381</v>
      </c>
      <c r="O35" s="54">
        <f t="shared" si="1"/>
        <v>190.00200000000001</v>
      </c>
      <c r="P35" s="54">
        <f t="shared" si="1"/>
        <v>165.35500000000002</v>
      </c>
      <c r="Q35" s="54"/>
      <c r="R35" s="3"/>
    </row>
    <row r="36" spans="2:18">
      <c r="B36" s="52"/>
      <c r="C36" s="52"/>
      <c r="D36" s="53">
        <v>2016</v>
      </c>
      <c r="E36" s="54">
        <f>'KJ 2016'!E16+'KJ 2016'!E17</f>
        <v>155.08600000000001</v>
      </c>
      <c r="F36" s="54">
        <f>'KJ 2016'!F16+'KJ 2016'!F17</f>
        <v>164.125</v>
      </c>
      <c r="G36" s="54">
        <f>'KJ 2016'!G16+'KJ 2016'!G17</f>
        <v>156.25</v>
      </c>
      <c r="H36" s="54">
        <f>'KJ 2016'!H16+'KJ 2016'!H17</f>
        <v>119.08199999999999</v>
      </c>
      <c r="I36" s="54">
        <f>'KJ 2016'!I16+'KJ 2016'!I17</f>
        <v>152.113</v>
      </c>
      <c r="J36" s="54">
        <f>'KJ 2016'!J16+'KJ 2016'!J17</f>
        <v>164.37099999999998</v>
      </c>
      <c r="K36" s="54">
        <f>'KJ 2016'!K16+'KJ 2016'!K17</f>
        <v>135.89400000000001</v>
      </c>
      <c r="L36" s="54">
        <f>'KJ 2016'!L16+'KJ 2016'!L17</f>
        <v>174.333</v>
      </c>
      <c r="M36" s="54">
        <f>'KJ 2016'!M16+'KJ 2016'!M17</f>
        <v>158.36600000000001</v>
      </c>
      <c r="N36" s="54">
        <f>'KJ 2016'!N16+'KJ 2016'!N17</f>
        <v>161.78400000000002</v>
      </c>
      <c r="O36" s="54">
        <f>'KJ 2016'!O16+'KJ 2016'!O17</f>
        <v>185.37099999999998</v>
      </c>
      <c r="P36" s="54">
        <f>'KJ 2016'!P16+'KJ 2016'!P17</f>
        <v>177.00900000000001</v>
      </c>
      <c r="Q36" s="54"/>
      <c r="R36" s="3"/>
    </row>
    <row r="37" spans="2:18">
      <c r="B37" s="50" t="s">
        <v>18</v>
      </c>
      <c r="C37" s="52"/>
      <c r="D37" s="53">
        <v>2017</v>
      </c>
      <c r="E37" s="54">
        <f t="shared" ref="E37:J37" si="2">IF(E20+E21=0,#N/A,E20+E21)</f>
        <v>133.37799999999999</v>
      </c>
      <c r="F37" s="54">
        <f t="shared" si="2"/>
        <v>135.096</v>
      </c>
      <c r="G37" s="54">
        <f t="shared" si="2"/>
        <v>154.654</v>
      </c>
      <c r="H37" s="54">
        <f t="shared" si="2"/>
        <v>140.27600000000001</v>
      </c>
      <c r="I37" s="54">
        <f t="shared" si="2"/>
        <v>138.48500000000001</v>
      </c>
      <c r="J37" s="54">
        <f t="shared" si="2"/>
        <v>133.10399999999998</v>
      </c>
      <c r="K37" s="54">
        <f>IF(K20+K21=0,#N/A,K20+K21)</f>
        <v>126.68100000000001</v>
      </c>
      <c r="L37" s="54">
        <f t="shared" ref="L37:P37" si="3">IF(L20+L21=0,#N/A,L20+L21)</f>
        <v>144.27799999999999</v>
      </c>
      <c r="M37" s="54">
        <f t="shared" si="3"/>
        <v>147.904</v>
      </c>
      <c r="N37" s="54">
        <f t="shared" si="3"/>
        <v>139.63</v>
      </c>
      <c r="O37" s="54">
        <f t="shared" si="3"/>
        <v>163.07499999999999</v>
      </c>
      <c r="P37" s="54">
        <f t="shared" si="3"/>
        <v>138.78</v>
      </c>
      <c r="Q37" s="54"/>
      <c r="R37" s="3"/>
    </row>
    <row r="38" spans="2:18">
      <c r="B38" s="52"/>
      <c r="C38" s="52"/>
      <c r="D38" s="53">
        <v>2016</v>
      </c>
      <c r="E38" s="54">
        <f>'KJ 2016'!E20+'KJ 2016'!E21</f>
        <v>120.30099999999999</v>
      </c>
      <c r="F38" s="54">
        <f>'KJ 2016'!F20+'KJ 2016'!F21</f>
        <v>136.96800000000002</v>
      </c>
      <c r="G38" s="54">
        <f>'KJ 2016'!G20+'KJ 2016'!G21</f>
        <v>145.96700000000001</v>
      </c>
      <c r="H38" s="54">
        <f>'KJ 2016'!H20+'KJ 2016'!H21</f>
        <v>138.964</v>
      </c>
      <c r="I38" s="54">
        <f>'KJ 2016'!I20+'KJ 2016'!I21</f>
        <v>132.191</v>
      </c>
      <c r="J38" s="54">
        <f>'KJ 2016'!J20+'KJ 2016'!J21</f>
        <v>126.99299999999999</v>
      </c>
      <c r="K38" s="54">
        <f>'KJ 2016'!K20+'KJ 2016'!K21</f>
        <v>121.828</v>
      </c>
      <c r="L38" s="54">
        <f>'KJ 2016'!L20+'KJ 2016'!L21</f>
        <v>142.429</v>
      </c>
      <c r="M38" s="54">
        <f>'KJ 2016'!M20+'KJ 2016'!M21</f>
        <v>123.099</v>
      </c>
      <c r="N38" s="54">
        <f>'KJ 2016'!N20+'KJ 2016'!N21</f>
        <v>143.41200000000001</v>
      </c>
      <c r="O38" s="54">
        <f>'KJ 2016'!O20+'KJ 2016'!O21</f>
        <v>138.53</v>
      </c>
      <c r="P38" s="54">
        <f>'KJ 2016'!P20+'KJ 2016'!P21</f>
        <v>139.666</v>
      </c>
      <c r="Q38" s="52"/>
      <c r="R38" s="3"/>
    </row>
    <row r="39" spans="2:18">
      <c r="B39" s="50" t="s">
        <v>19</v>
      </c>
      <c r="C39" s="52"/>
      <c r="D39" s="53">
        <v>2017</v>
      </c>
      <c r="E39" s="54">
        <f t="shared" ref="E39:J39" si="4">IF(E24+E25=0,#N/A,E24+E25)</f>
        <v>172.667</v>
      </c>
      <c r="F39" s="54">
        <f t="shared" si="4"/>
        <v>164.44900000000001</v>
      </c>
      <c r="G39" s="54">
        <f t="shared" si="4"/>
        <v>177.21800000000002</v>
      </c>
      <c r="H39" s="54">
        <f t="shared" si="4"/>
        <v>154.05800000000002</v>
      </c>
      <c r="I39" s="54">
        <f t="shared" si="4"/>
        <v>171.102</v>
      </c>
      <c r="J39" s="54">
        <f t="shared" si="4"/>
        <v>130.66200000000001</v>
      </c>
      <c r="K39" s="54">
        <f>IF(K24+K25=0,#N/A,K24+K25)</f>
        <v>105.706</v>
      </c>
      <c r="L39" s="54">
        <f t="shared" ref="L39:P39" si="5">IF(L24+L25=0,#N/A,L24+L25)</f>
        <v>193.23599999999999</v>
      </c>
      <c r="M39" s="54">
        <f t="shared" si="5"/>
        <v>157.697</v>
      </c>
      <c r="N39" s="54">
        <f t="shared" si="5"/>
        <v>191.077</v>
      </c>
      <c r="O39" s="54">
        <f t="shared" si="5"/>
        <v>157.571</v>
      </c>
      <c r="P39" s="54">
        <f t="shared" si="5"/>
        <v>164.02700000000002</v>
      </c>
      <c r="Q39" s="54"/>
      <c r="R39" s="3"/>
    </row>
    <row r="40" spans="2:18">
      <c r="B40" s="50"/>
      <c r="C40" s="50"/>
      <c r="D40" s="51">
        <v>2016</v>
      </c>
      <c r="E40" s="54">
        <f>'KJ 2016'!E24+'KJ 2016'!E25</f>
        <v>202.654</v>
      </c>
      <c r="F40" s="54">
        <f>'KJ 2016'!F24+'KJ 2016'!F25</f>
        <v>178.59900000000002</v>
      </c>
      <c r="G40" s="54">
        <f>'KJ 2016'!G24+'KJ 2016'!G25</f>
        <v>172.88800000000001</v>
      </c>
      <c r="H40" s="54">
        <f>'KJ 2016'!H24+'KJ 2016'!H25</f>
        <v>150.49799999999999</v>
      </c>
      <c r="I40" s="54">
        <f>'KJ 2016'!I24+'KJ 2016'!I25</f>
        <v>163.98499999999999</v>
      </c>
      <c r="J40" s="54">
        <f>'KJ 2016'!J24+'KJ 2016'!J25</f>
        <v>138.68600000000001</v>
      </c>
      <c r="K40" s="54">
        <f>'KJ 2016'!K24+'KJ 2016'!K25</f>
        <v>170.39099999999999</v>
      </c>
      <c r="L40" s="54">
        <f>'KJ 2016'!L24+'KJ 2016'!L25</f>
        <v>202.435</v>
      </c>
      <c r="M40" s="54">
        <f>'KJ 2016'!M24+'KJ 2016'!M25</f>
        <v>193.78900000000002</v>
      </c>
      <c r="N40" s="54">
        <f>'KJ 2016'!N24+'KJ 2016'!N25</f>
        <v>185.82599999999999</v>
      </c>
      <c r="O40" s="54">
        <f>'KJ 2016'!O24+'KJ 2016'!O25</f>
        <v>170.62800000000001</v>
      </c>
      <c r="P40" s="54">
        <f>'KJ 2016'!P24+'KJ 2016'!P25</f>
        <v>219.614</v>
      </c>
      <c r="Q40" s="50"/>
      <c r="R40" s="3"/>
    </row>
    <row r="41" spans="2:18">
      <c r="B41" s="3"/>
      <c r="C41" s="3"/>
      <c r="D41" s="3"/>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showGridLines="0" topLeftCell="A22" zoomScale="120" zoomScaleNormal="120" workbookViewId="0">
      <selection activeCell="R16" sqref="R16"/>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8">
      <c r="R1" s="2"/>
    </row>
    <row r="7" spans="2:18" ht="14.25">
      <c r="H7" s="4" t="s">
        <v>33</v>
      </c>
      <c r="I7" s="4"/>
    </row>
    <row r="8" spans="2:18">
      <c r="H8" s="5" t="s">
        <v>0</v>
      </c>
      <c r="I8" s="5"/>
    </row>
    <row r="9" spans="2:18">
      <c r="B9" s="1" t="s">
        <v>34</v>
      </c>
      <c r="R9" s="57" t="s">
        <v>30</v>
      </c>
    </row>
    <row r="10" spans="2:18" ht="13.5" thickBot="1"/>
    <row r="11" spans="2:18" ht="12.75" customHeight="1">
      <c r="B11" s="74" t="s">
        <v>1</v>
      </c>
      <c r="C11" s="75"/>
      <c r="D11" s="76"/>
      <c r="E11" s="95" t="s">
        <v>2</v>
      </c>
      <c r="F11" s="95" t="s">
        <v>3</v>
      </c>
      <c r="G11" s="95" t="s">
        <v>4</v>
      </c>
      <c r="H11" s="95" t="s">
        <v>5</v>
      </c>
      <c r="I11" s="95" t="s">
        <v>6</v>
      </c>
      <c r="J11" s="97" t="s">
        <v>7</v>
      </c>
      <c r="K11" s="95" t="s">
        <v>8</v>
      </c>
      <c r="L11" s="95" t="s">
        <v>9</v>
      </c>
      <c r="M11" s="95" t="s">
        <v>10</v>
      </c>
      <c r="N11" s="95" t="s">
        <v>11</v>
      </c>
      <c r="O11" s="95" t="s">
        <v>12</v>
      </c>
      <c r="P11" s="97" t="s">
        <v>13</v>
      </c>
      <c r="Q11" s="97" t="s">
        <v>29</v>
      </c>
      <c r="R11" s="87" t="s">
        <v>32</v>
      </c>
    </row>
    <row r="12" spans="2:18">
      <c r="B12" s="77"/>
      <c r="C12" s="78"/>
      <c r="D12" s="79"/>
      <c r="E12" s="96"/>
      <c r="F12" s="96"/>
      <c r="G12" s="96"/>
      <c r="H12" s="96"/>
      <c r="I12" s="96"/>
      <c r="J12" s="98"/>
      <c r="K12" s="96"/>
      <c r="L12" s="96"/>
      <c r="M12" s="96"/>
      <c r="N12" s="96"/>
      <c r="O12" s="96"/>
      <c r="P12" s="98"/>
      <c r="Q12" s="98"/>
      <c r="R12" s="88"/>
    </row>
    <row r="13" spans="2:18" ht="15" customHeight="1">
      <c r="B13" s="77"/>
      <c r="C13" s="78"/>
      <c r="D13" s="79"/>
      <c r="E13" s="99" t="s">
        <v>15</v>
      </c>
      <c r="F13" s="100"/>
      <c r="G13" s="100"/>
      <c r="H13" s="100"/>
      <c r="I13" s="100"/>
      <c r="J13" s="100"/>
      <c r="K13" s="100"/>
      <c r="L13" s="100"/>
      <c r="M13" s="100"/>
      <c r="N13" s="100"/>
      <c r="O13" s="100"/>
      <c r="P13" s="100"/>
      <c r="Q13" s="101"/>
      <c r="R13" s="6"/>
    </row>
    <row r="14" spans="2:18" ht="15">
      <c r="B14" s="80"/>
      <c r="C14" s="81"/>
      <c r="D14" s="82"/>
      <c r="E14" s="102" t="s">
        <v>16</v>
      </c>
      <c r="F14" s="103"/>
      <c r="G14" s="103"/>
      <c r="H14" s="103"/>
      <c r="I14" s="103"/>
      <c r="J14" s="103"/>
      <c r="K14" s="103"/>
      <c r="L14" s="103"/>
      <c r="M14" s="103"/>
      <c r="N14" s="103"/>
      <c r="O14" s="103"/>
      <c r="P14" s="103"/>
      <c r="Q14" s="104"/>
      <c r="R14" s="7"/>
    </row>
    <row r="15" spans="2:18">
      <c r="B15" s="62"/>
      <c r="C15" s="63"/>
      <c r="D15" s="64"/>
      <c r="E15" s="44"/>
      <c r="F15" s="45"/>
      <c r="G15" s="45"/>
      <c r="H15" s="45"/>
      <c r="I15" s="45"/>
      <c r="J15" s="45"/>
      <c r="K15" s="45"/>
      <c r="L15" s="45"/>
      <c r="M15" s="45"/>
      <c r="N15" s="45"/>
      <c r="O15" s="45"/>
      <c r="P15" s="45"/>
      <c r="Q15" s="46"/>
      <c r="R15" s="14"/>
    </row>
    <row r="16" spans="2:18">
      <c r="B16" s="15"/>
      <c r="C16" s="16" t="s">
        <v>17</v>
      </c>
      <c r="D16" s="17"/>
      <c r="E16" s="36">
        <v>178.58099999999999</v>
      </c>
      <c r="F16" s="36">
        <v>154.23599999999999</v>
      </c>
      <c r="G16" s="36">
        <v>159.57</v>
      </c>
      <c r="H16" s="36">
        <v>140.024</v>
      </c>
      <c r="I16" s="36">
        <v>164.84299999999999</v>
      </c>
      <c r="J16" s="36">
        <v>169.441</v>
      </c>
      <c r="K16" s="36">
        <v>164.00200000000001</v>
      </c>
      <c r="L16" s="36">
        <v>178.98699999999999</v>
      </c>
      <c r="M16" s="36">
        <v>144.91300000000001</v>
      </c>
      <c r="N16" s="36">
        <v>173.84399999999999</v>
      </c>
      <c r="O16" s="36">
        <v>174.78100000000001</v>
      </c>
      <c r="P16" s="36">
        <v>185.62700000000001</v>
      </c>
      <c r="Q16" s="47" t="s">
        <v>26</v>
      </c>
      <c r="R16" s="55">
        <v>1988.8489999999999</v>
      </c>
    </row>
    <row r="17" spans="2:18">
      <c r="B17" s="15"/>
      <c r="C17" s="20"/>
      <c r="D17" s="17"/>
      <c r="E17" s="48">
        <v>4.8689999999999998</v>
      </c>
      <c r="F17" s="48">
        <v>3.625</v>
      </c>
      <c r="G17" s="48">
        <v>3.95</v>
      </c>
      <c r="H17" s="48">
        <v>3.8969999999999998</v>
      </c>
      <c r="I17" s="48">
        <v>4.5369999999999999</v>
      </c>
      <c r="J17" s="48">
        <v>4.2080000000000002</v>
      </c>
      <c r="K17" s="48">
        <v>5.3019999999999996</v>
      </c>
      <c r="L17" s="48">
        <v>4.3970000000000002</v>
      </c>
      <c r="M17" s="48">
        <v>3.7789999999999999</v>
      </c>
      <c r="N17" s="48">
        <v>4.2619999999999996</v>
      </c>
      <c r="O17" s="48">
        <v>4.21</v>
      </c>
      <c r="P17" s="48">
        <v>4.0170000000000003</v>
      </c>
      <c r="Q17" s="48">
        <v>23.448</v>
      </c>
      <c r="R17" s="56">
        <v>74.501000000000005</v>
      </c>
    </row>
    <row r="18" spans="2:18">
      <c r="B18" s="22"/>
      <c r="C18" s="23"/>
      <c r="D18" s="24"/>
      <c r="E18" s="48"/>
      <c r="F18" s="48"/>
      <c r="G18" s="48"/>
      <c r="H18" s="48"/>
      <c r="I18" s="48"/>
      <c r="J18" s="48"/>
      <c r="K18" s="48"/>
      <c r="L18" s="48"/>
      <c r="M18" s="48"/>
      <c r="N18" s="48"/>
      <c r="O18" s="48"/>
      <c r="P18" s="48"/>
      <c r="Q18" s="48"/>
      <c r="R18" s="55"/>
    </row>
    <row r="19" spans="2:18">
      <c r="B19" s="15"/>
      <c r="C19" s="3"/>
      <c r="D19" s="17"/>
      <c r="E19" s="48"/>
      <c r="F19" s="48"/>
      <c r="G19" s="48"/>
      <c r="H19" s="48"/>
      <c r="I19" s="48"/>
      <c r="J19" s="48"/>
      <c r="K19" s="48"/>
      <c r="L19" s="48"/>
      <c r="M19" s="48"/>
      <c r="N19" s="48"/>
      <c r="O19" s="48"/>
      <c r="P19" s="48"/>
      <c r="Q19" s="48"/>
      <c r="R19" s="55"/>
    </row>
    <row r="20" spans="2:18">
      <c r="B20" s="15"/>
      <c r="C20" s="16" t="s">
        <v>18</v>
      </c>
      <c r="D20" s="17"/>
      <c r="E20" s="37">
        <v>126.23699999999999</v>
      </c>
      <c r="F20" s="37">
        <v>114.434</v>
      </c>
      <c r="G20" s="37">
        <v>132.005</v>
      </c>
      <c r="H20" s="37">
        <v>119.19499999999999</v>
      </c>
      <c r="I20" s="37">
        <v>125.104</v>
      </c>
      <c r="J20" s="37">
        <v>113.129</v>
      </c>
      <c r="K20" s="37">
        <v>119.34699999999999</v>
      </c>
      <c r="L20" s="37">
        <v>113.723</v>
      </c>
      <c r="M20" s="37">
        <v>94.992000000000004</v>
      </c>
      <c r="N20" s="37">
        <v>115.13500000000001</v>
      </c>
      <c r="O20" s="37">
        <v>125.70699999999999</v>
      </c>
      <c r="P20" s="37">
        <v>100.86</v>
      </c>
      <c r="Q20" s="37" t="s">
        <v>26</v>
      </c>
      <c r="R20" s="55">
        <v>1399.8679999999997</v>
      </c>
    </row>
    <row r="21" spans="2:18">
      <c r="B21" s="15"/>
      <c r="C21" s="20"/>
      <c r="D21" s="17"/>
      <c r="E21" s="49">
        <v>18.859000000000002</v>
      </c>
      <c r="F21" s="49">
        <v>18.135000000000002</v>
      </c>
      <c r="G21" s="49">
        <v>18.123999999999999</v>
      </c>
      <c r="H21" s="49">
        <v>20.684999999999999</v>
      </c>
      <c r="I21" s="49">
        <v>23.256</v>
      </c>
      <c r="J21" s="49">
        <v>22.98</v>
      </c>
      <c r="K21" s="49">
        <v>18.134</v>
      </c>
      <c r="L21" s="49">
        <v>24.811</v>
      </c>
      <c r="M21" s="49">
        <v>19.006</v>
      </c>
      <c r="N21" s="49">
        <v>19.617999999999999</v>
      </c>
      <c r="O21" s="49">
        <v>15.337999999999999</v>
      </c>
      <c r="P21" s="49">
        <v>13.794</v>
      </c>
      <c r="Q21" s="49">
        <v>5.0140000000000002</v>
      </c>
      <c r="R21" s="56">
        <v>237.75400000000002</v>
      </c>
    </row>
    <row r="22" spans="2:18">
      <c r="B22" s="22"/>
      <c r="C22" s="23"/>
      <c r="D22" s="24"/>
      <c r="E22" s="48"/>
      <c r="F22" s="48"/>
      <c r="G22" s="48"/>
      <c r="H22" s="48"/>
      <c r="I22" s="48"/>
      <c r="J22" s="48"/>
      <c r="K22" s="48"/>
      <c r="L22" s="48"/>
      <c r="M22" s="48"/>
      <c r="N22" s="48"/>
      <c r="O22" s="48"/>
      <c r="P22" s="48"/>
      <c r="Q22" s="48"/>
      <c r="R22" s="55"/>
    </row>
    <row r="23" spans="2:18">
      <c r="B23" s="15"/>
      <c r="C23" s="3"/>
      <c r="D23" s="17"/>
      <c r="E23" s="48"/>
      <c r="F23" s="48"/>
      <c r="G23" s="48"/>
      <c r="H23" s="48"/>
      <c r="I23" s="48"/>
      <c r="J23" s="48"/>
      <c r="K23" s="48"/>
      <c r="L23" s="48"/>
      <c r="M23" s="48"/>
      <c r="N23" s="48"/>
      <c r="O23" s="48"/>
      <c r="P23" s="48"/>
      <c r="Q23" s="48"/>
      <c r="R23" s="55"/>
    </row>
    <row r="24" spans="2:18">
      <c r="B24" s="15"/>
      <c r="C24" s="28" t="s">
        <v>19</v>
      </c>
      <c r="D24" s="17"/>
      <c r="E24" s="36">
        <v>153.67599999999999</v>
      </c>
      <c r="F24" s="36">
        <v>134.804</v>
      </c>
      <c r="G24" s="36">
        <v>156.60900000000001</v>
      </c>
      <c r="H24" s="36">
        <v>124.038</v>
      </c>
      <c r="I24" s="36">
        <v>158.339</v>
      </c>
      <c r="J24" s="36">
        <v>135.57499999999999</v>
      </c>
      <c r="K24" s="36">
        <v>130.85</v>
      </c>
      <c r="L24" s="36">
        <v>118.31</v>
      </c>
      <c r="M24" s="36">
        <v>108.116</v>
      </c>
      <c r="N24" s="36">
        <v>129.845</v>
      </c>
      <c r="O24" s="36">
        <v>134.07400000000001</v>
      </c>
      <c r="P24" s="36">
        <v>95.664000000000001</v>
      </c>
      <c r="Q24" s="36" t="s">
        <v>26</v>
      </c>
      <c r="R24" s="55">
        <v>1579.9000000000003</v>
      </c>
    </row>
    <row r="25" spans="2:18">
      <c r="B25" s="15"/>
      <c r="C25" s="28"/>
      <c r="D25" s="17"/>
      <c r="E25" s="21">
        <v>7.6360000000000001</v>
      </c>
      <c r="F25" s="21">
        <v>6.673</v>
      </c>
      <c r="G25" s="21">
        <v>6.9690000000000003</v>
      </c>
      <c r="H25" s="21">
        <v>5.9560000000000004</v>
      </c>
      <c r="I25" s="21">
        <v>6.476</v>
      </c>
      <c r="J25" s="21">
        <v>5.7560000000000002</v>
      </c>
      <c r="K25" s="21">
        <v>5.8529999999999998</v>
      </c>
      <c r="L25" s="21">
        <v>7.6909999999999998</v>
      </c>
      <c r="M25" s="21">
        <v>6.6520000000000001</v>
      </c>
      <c r="N25" s="21">
        <v>9.6609999999999996</v>
      </c>
      <c r="O25" s="48">
        <v>13.894</v>
      </c>
      <c r="P25" s="21">
        <v>11.888</v>
      </c>
      <c r="Q25" s="33">
        <v>3.7050000000000001</v>
      </c>
      <c r="R25" s="56">
        <v>98.810000000000016</v>
      </c>
    </row>
    <row r="26" spans="2:18" ht="13.5" thickBot="1">
      <c r="B26" s="29"/>
      <c r="C26" s="30"/>
      <c r="D26" s="31"/>
      <c r="E26" s="30"/>
      <c r="F26" s="30"/>
      <c r="G26" s="30"/>
      <c r="H26" s="30"/>
      <c r="I26" s="30"/>
      <c r="J26" s="30"/>
      <c r="K26" s="30"/>
      <c r="L26" s="30"/>
      <c r="M26" s="30"/>
      <c r="N26" s="30"/>
      <c r="O26" s="30"/>
      <c r="P26" s="30"/>
      <c r="Q26" s="31"/>
      <c r="R26" s="32"/>
    </row>
    <row r="27" spans="2:18" ht="13.5" customHeight="1">
      <c r="B27" s="3"/>
      <c r="C27" s="3"/>
      <c r="D27" s="3"/>
      <c r="E27" s="3"/>
      <c r="F27" s="3"/>
      <c r="G27" s="3"/>
      <c r="H27" s="3"/>
      <c r="I27" s="3"/>
      <c r="J27" s="3"/>
      <c r="K27" s="3"/>
      <c r="L27" s="3"/>
      <c r="M27" s="3"/>
      <c r="N27" s="3"/>
      <c r="O27" s="3"/>
      <c r="P27" s="3"/>
      <c r="Q27" s="3"/>
      <c r="R27" s="3"/>
    </row>
    <row r="28" spans="2:18">
      <c r="B28" s="3"/>
      <c r="C28" s="3"/>
      <c r="D28" s="3"/>
      <c r="E28" s="3"/>
      <c r="F28" s="3"/>
      <c r="G28" s="3"/>
      <c r="H28" s="3"/>
      <c r="I28" s="3"/>
      <c r="J28" s="3"/>
      <c r="K28" s="3"/>
      <c r="L28" s="3"/>
      <c r="M28" s="3"/>
      <c r="N28" s="3"/>
      <c r="O28" s="3"/>
      <c r="P28" s="3"/>
      <c r="Q28" s="3"/>
      <c r="R28" s="3"/>
    </row>
    <row r="29" spans="2:18">
      <c r="B29" s="3"/>
      <c r="C29" s="3"/>
      <c r="D29" s="3"/>
      <c r="E29" s="3"/>
      <c r="F29" s="3"/>
      <c r="G29" s="3"/>
      <c r="H29" s="3"/>
      <c r="I29" s="3"/>
      <c r="J29" s="3"/>
      <c r="K29" s="3"/>
      <c r="L29" s="3"/>
      <c r="M29" s="3"/>
      <c r="N29" s="3"/>
      <c r="O29" s="3"/>
      <c r="P29" s="3"/>
      <c r="Q29" s="3"/>
      <c r="R29" s="35" t="s">
        <v>20</v>
      </c>
    </row>
    <row r="30" spans="2:18">
      <c r="B30" s="3"/>
      <c r="C30" s="3"/>
      <c r="D30" s="3"/>
      <c r="E30" s="3"/>
      <c r="F30" s="3"/>
      <c r="G30" s="3"/>
      <c r="H30" s="3"/>
      <c r="I30" s="3"/>
      <c r="J30" s="3"/>
      <c r="K30" s="3"/>
      <c r="L30" s="3"/>
      <c r="M30" s="3"/>
      <c r="N30" s="3"/>
      <c r="O30" s="3"/>
      <c r="P30" s="3"/>
      <c r="Q30" s="3"/>
      <c r="R30" s="34" t="s">
        <v>23</v>
      </c>
    </row>
    <row r="31" spans="2:18">
      <c r="B31" s="50"/>
      <c r="C31" s="50"/>
      <c r="D31" s="50"/>
      <c r="E31" s="3"/>
      <c r="F31" s="3"/>
      <c r="G31" s="3"/>
      <c r="H31" s="3"/>
      <c r="I31" s="3"/>
      <c r="J31" s="3"/>
      <c r="K31" s="3"/>
      <c r="L31" s="3"/>
      <c r="M31" s="3"/>
      <c r="N31" s="3"/>
      <c r="O31" s="3"/>
      <c r="P31" s="3"/>
      <c r="Q31" s="3"/>
    </row>
    <row r="32" spans="2:18">
      <c r="B32" s="50"/>
      <c r="C32" s="50"/>
      <c r="D32" s="50"/>
      <c r="E32" s="3"/>
      <c r="F32" s="3"/>
      <c r="G32" s="43"/>
      <c r="H32" s="43"/>
      <c r="I32" s="3"/>
      <c r="J32" s="3"/>
      <c r="K32" s="3"/>
      <c r="L32" s="3"/>
      <c r="M32" s="3"/>
      <c r="N32" s="3"/>
      <c r="O32" s="3"/>
      <c r="P32" s="3"/>
      <c r="Q32" s="3"/>
      <c r="R32" s="3"/>
    </row>
    <row r="33" spans="2:18">
      <c r="B33" s="50"/>
      <c r="C33" s="50"/>
      <c r="D33" s="50"/>
      <c r="E33" s="61"/>
      <c r="F33" s="61"/>
      <c r="G33" s="61"/>
      <c r="H33" s="61"/>
      <c r="I33" s="61"/>
      <c r="J33" s="61"/>
      <c r="K33" s="61"/>
      <c r="L33" s="61"/>
      <c r="M33" s="61"/>
      <c r="N33" s="61"/>
      <c r="O33" s="61"/>
      <c r="P33" s="61"/>
      <c r="Q33" s="3"/>
      <c r="R33" s="3"/>
    </row>
    <row r="34" spans="2:18">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50"/>
      <c r="R34" s="3"/>
    </row>
    <row r="35" spans="2:18">
      <c r="B35" s="50" t="s">
        <v>17</v>
      </c>
      <c r="C35" s="52"/>
      <c r="D35" s="53">
        <v>2018</v>
      </c>
      <c r="E35" s="54">
        <f t="shared" ref="E35:J35" si="0">IF(E16+E17=0,#N/A,E16+E17)</f>
        <v>183.45</v>
      </c>
      <c r="F35" s="54">
        <f t="shared" si="0"/>
        <v>157.86099999999999</v>
      </c>
      <c r="G35" s="54">
        <f t="shared" si="0"/>
        <v>163.51999999999998</v>
      </c>
      <c r="H35" s="54">
        <f t="shared" si="0"/>
        <v>143.92099999999999</v>
      </c>
      <c r="I35" s="54">
        <f t="shared" si="0"/>
        <v>169.38</v>
      </c>
      <c r="J35" s="54">
        <f t="shared" si="0"/>
        <v>173.649</v>
      </c>
      <c r="K35" s="54">
        <f>IF(K16+K17=0,#N/A,K16+K17)</f>
        <v>169.304</v>
      </c>
      <c r="L35" s="54">
        <f t="shared" ref="L35:P35" si="1">IF(L16+L17=0,#N/A,L16+L17)</f>
        <v>183.38399999999999</v>
      </c>
      <c r="M35" s="54">
        <f t="shared" si="1"/>
        <v>148.69200000000001</v>
      </c>
      <c r="N35" s="54">
        <f t="shared" si="1"/>
        <v>178.10599999999999</v>
      </c>
      <c r="O35" s="54">
        <f t="shared" si="1"/>
        <v>178.99100000000001</v>
      </c>
      <c r="P35" s="54">
        <f t="shared" si="1"/>
        <v>189.64400000000001</v>
      </c>
      <c r="Q35" s="54"/>
      <c r="R35" s="3"/>
    </row>
    <row r="36" spans="2:18">
      <c r="B36" s="52"/>
      <c r="C36" s="52"/>
      <c r="D36" s="53">
        <v>2017</v>
      </c>
      <c r="E36" s="54">
        <v>178.142</v>
      </c>
      <c r="F36" s="54">
        <v>160.42099999999999</v>
      </c>
      <c r="G36" s="54">
        <v>173.13899999999998</v>
      </c>
      <c r="H36" s="54">
        <v>153.52600000000001</v>
      </c>
      <c r="I36" s="54">
        <v>162.92100000000002</v>
      </c>
      <c r="J36" s="54">
        <v>168.16800000000001</v>
      </c>
      <c r="K36" s="54">
        <v>138.548</v>
      </c>
      <c r="L36" s="54">
        <v>175.375</v>
      </c>
      <c r="M36" s="54">
        <v>150.45000000000002</v>
      </c>
      <c r="N36" s="54">
        <v>162.381</v>
      </c>
      <c r="O36" s="54">
        <v>190.00200000000001</v>
      </c>
      <c r="P36" s="54">
        <v>165.35500000000002</v>
      </c>
      <c r="Q36" s="54"/>
      <c r="R36" s="3"/>
    </row>
    <row r="37" spans="2:18">
      <c r="B37" s="50" t="s">
        <v>18</v>
      </c>
      <c r="C37" s="52"/>
      <c r="D37" s="53">
        <v>2018</v>
      </c>
      <c r="E37" s="54">
        <f t="shared" ref="E37:J37" si="2">IF(E20+E21=0,#N/A,E20+E21)</f>
        <v>145.096</v>
      </c>
      <c r="F37" s="54">
        <f t="shared" si="2"/>
        <v>132.56899999999999</v>
      </c>
      <c r="G37" s="54">
        <f t="shared" si="2"/>
        <v>150.12899999999999</v>
      </c>
      <c r="H37" s="54">
        <f t="shared" si="2"/>
        <v>139.88</v>
      </c>
      <c r="I37" s="54">
        <f t="shared" si="2"/>
        <v>148.36000000000001</v>
      </c>
      <c r="J37" s="54">
        <f t="shared" si="2"/>
        <v>136.10900000000001</v>
      </c>
      <c r="K37" s="54">
        <f>IF(K20+K21=0,#N/A,K20+K21)</f>
        <v>137.48099999999999</v>
      </c>
      <c r="L37" s="54">
        <f t="shared" ref="L37:P37" si="3">IF(L20+L21=0,#N/A,L20+L21)</f>
        <v>138.53399999999999</v>
      </c>
      <c r="M37" s="54">
        <f t="shared" si="3"/>
        <v>113.998</v>
      </c>
      <c r="N37" s="54">
        <f t="shared" si="3"/>
        <v>134.75300000000001</v>
      </c>
      <c r="O37" s="54">
        <f t="shared" si="3"/>
        <v>141.04499999999999</v>
      </c>
      <c r="P37" s="54">
        <f t="shared" si="3"/>
        <v>114.654</v>
      </c>
      <c r="Q37" s="54"/>
      <c r="R37" s="3"/>
    </row>
    <row r="38" spans="2:18">
      <c r="B38" s="52"/>
      <c r="C38" s="52"/>
      <c r="D38" s="53">
        <v>2017</v>
      </c>
      <c r="E38" s="54">
        <v>133.37799999999999</v>
      </c>
      <c r="F38" s="54">
        <v>135.096</v>
      </c>
      <c r="G38" s="54">
        <v>154.654</v>
      </c>
      <c r="H38" s="54">
        <v>140.27600000000001</v>
      </c>
      <c r="I38" s="54">
        <v>138.48500000000001</v>
      </c>
      <c r="J38" s="54">
        <v>133.10399999999998</v>
      </c>
      <c r="K38" s="54">
        <v>126.68100000000001</v>
      </c>
      <c r="L38" s="54">
        <v>144.27799999999999</v>
      </c>
      <c r="M38" s="54">
        <v>147.904</v>
      </c>
      <c r="N38" s="54">
        <v>139.63</v>
      </c>
      <c r="O38" s="54">
        <v>163.07499999999999</v>
      </c>
      <c r="P38" s="54">
        <v>138.78</v>
      </c>
      <c r="Q38" s="52"/>
      <c r="R38" s="3"/>
    </row>
    <row r="39" spans="2:18">
      <c r="B39" s="50" t="s">
        <v>19</v>
      </c>
      <c r="C39" s="52"/>
      <c r="D39" s="53">
        <v>2018</v>
      </c>
      <c r="E39" s="54">
        <f t="shared" ref="E39:J39" si="4">IF(E24+E25=0,#N/A,E24+E25)</f>
        <v>161.31199999999998</v>
      </c>
      <c r="F39" s="54">
        <f t="shared" si="4"/>
        <v>141.477</v>
      </c>
      <c r="G39" s="54">
        <f t="shared" si="4"/>
        <v>163.578</v>
      </c>
      <c r="H39" s="54">
        <f t="shared" si="4"/>
        <v>129.994</v>
      </c>
      <c r="I39" s="54">
        <f t="shared" si="4"/>
        <v>164.815</v>
      </c>
      <c r="J39" s="54">
        <f t="shared" si="4"/>
        <v>141.33099999999999</v>
      </c>
      <c r="K39" s="54">
        <f>IF(K24+K25=0,#N/A,K24+K25)</f>
        <v>136.703</v>
      </c>
      <c r="L39" s="54">
        <f t="shared" ref="L39:P39" si="5">IF(L24+L25=0,#N/A,L24+L25)</f>
        <v>126.001</v>
      </c>
      <c r="M39" s="54">
        <f t="shared" si="5"/>
        <v>114.768</v>
      </c>
      <c r="N39" s="54">
        <f t="shared" si="5"/>
        <v>139.506</v>
      </c>
      <c r="O39" s="54">
        <f t="shared" si="5"/>
        <v>147.96800000000002</v>
      </c>
      <c r="P39" s="54">
        <f t="shared" si="5"/>
        <v>107.55200000000001</v>
      </c>
      <c r="Q39" s="54"/>
      <c r="R39" s="3"/>
    </row>
    <row r="40" spans="2:18">
      <c r="B40" s="50"/>
      <c r="C40" s="50"/>
      <c r="D40" s="51">
        <v>2017</v>
      </c>
      <c r="E40" s="54">
        <v>172.667</v>
      </c>
      <c r="F40" s="54">
        <v>164.44900000000001</v>
      </c>
      <c r="G40" s="54">
        <v>177.21800000000002</v>
      </c>
      <c r="H40" s="54">
        <v>154.05800000000002</v>
      </c>
      <c r="I40" s="54">
        <v>171.102</v>
      </c>
      <c r="J40" s="54">
        <v>130.66200000000001</v>
      </c>
      <c r="K40" s="54">
        <v>105.706</v>
      </c>
      <c r="L40" s="54">
        <v>193.23599999999999</v>
      </c>
      <c r="M40" s="54">
        <v>157.697</v>
      </c>
      <c r="N40" s="54">
        <v>191.077</v>
      </c>
      <c r="O40" s="54">
        <v>157.571</v>
      </c>
      <c r="P40" s="54">
        <v>164.02700000000002</v>
      </c>
      <c r="Q40" s="50"/>
      <c r="R40" s="3"/>
    </row>
    <row r="41" spans="2:18">
      <c r="B41" s="3"/>
      <c r="C41" s="3"/>
      <c r="D41" s="61"/>
      <c r="E41" s="3"/>
      <c r="F41" s="3"/>
      <c r="G41" s="3"/>
      <c r="H41" s="3"/>
      <c r="I41" s="3"/>
      <c r="J41" s="3"/>
      <c r="K41" s="3"/>
      <c r="L41" s="3"/>
      <c r="M41" s="3"/>
      <c r="N41" s="3"/>
      <c r="O41" s="3"/>
      <c r="P41" s="3"/>
      <c r="Q41" s="3"/>
      <c r="R41" s="3"/>
    </row>
    <row r="42" spans="2:18">
      <c r="B42" s="3"/>
      <c r="C42" s="3"/>
      <c r="D42" s="3"/>
      <c r="E42" s="3"/>
      <c r="F42" s="3"/>
      <c r="G42" s="3"/>
      <c r="H42" s="3"/>
      <c r="I42" s="3"/>
      <c r="J42" s="3"/>
      <c r="K42" s="3"/>
      <c r="L42" s="3"/>
      <c r="M42" s="3"/>
      <c r="N42" s="3"/>
      <c r="O42" s="3"/>
      <c r="P42" s="3"/>
      <c r="Q42" s="3"/>
      <c r="R42" s="3"/>
    </row>
    <row r="43" spans="2:18">
      <c r="B43" s="3"/>
      <c r="C43" s="3"/>
      <c r="D43" s="3"/>
      <c r="E43" s="3"/>
      <c r="F43" s="3"/>
      <c r="G43" s="3"/>
      <c r="H43" s="3"/>
      <c r="I43" s="3"/>
      <c r="J43" s="3"/>
      <c r="K43" s="3"/>
      <c r="L43" s="3"/>
      <c r="M43" s="3"/>
      <c r="N43" s="3"/>
      <c r="O43" s="3"/>
      <c r="P43" s="3"/>
      <c r="Q43" s="3"/>
      <c r="R43" s="3"/>
    </row>
    <row r="44" spans="2:18">
      <c r="B44" s="3"/>
      <c r="C44" s="3"/>
      <c r="D44" s="3"/>
      <c r="E44" s="3"/>
      <c r="F44" s="3"/>
      <c r="G44" s="3"/>
      <c r="H44" s="3"/>
      <c r="I44" s="3"/>
      <c r="J44" s="3"/>
      <c r="K44" s="3"/>
      <c r="L44" s="3"/>
      <c r="M44" s="3"/>
      <c r="N44" s="3"/>
      <c r="O44" s="3"/>
      <c r="P44" s="3"/>
      <c r="Q44" s="3"/>
      <c r="R44" s="3"/>
    </row>
    <row r="45" spans="2:18">
      <c r="B45" s="3"/>
      <c r="C45" s="3"/>
      <c r="D45" s="3"/>
      <c r="E45" s="3"/>
      <c r="F45" s="3"/>
      <c r="G45" s="3"/>
      <c r="H45" s="3"/>
      <c r="I45" s="3"/>
      <c r="J45" s="3"/>
      <c r="K45" s="3"/>
      <c r="L45" s="3"/>
      <c r="M45" s="3"/>
      <c r="N45" s="3"/>
      <c r="O45" s="3"/>
      <c r="P45" s="3"/>
      <c r="Q45" s="3"/>
      <c r="R45" s="3"/>
    </row>
    <row r="46" spans="2:18">
      <c r="B46" s="3"/>
    </row>
    <row r="47" spans="2:18">
      <c r="B47" s="3"/>
    </row>
  </sheetData>
  <mergeCells count="17">
    <mergeCell ref="B11:D14"/>
    <mergeCell ref="E11:E12"/>
    <mergeCell ref="F11:F12"/>
    <mergeCell ref="G11:G12"/>
    <mergeCell ref="H11:H12"/>
    <mergeCell ref="P11:P12"/>
    <mergeCell ref="Q11:Q12"/>
    <mergeCell ref="R11:R12"/>
    <mergeCell ref="E13:Q13"/>
    <mergeCell ref="E14:Q14"/>
    <mergeCell ref="J11:J12"/>
    <mergeCell ref="K11:K12"/>
    <mergeCell ref="L11:L12"/>
    <mergeCell ref="M11:M12"/>
    <mergeCell ref="N11:N12"/>
    <mergeCell ref="O11:O12"/>
    <mergeCell ref="I11:I12"/>
  </mergeCells>
  <pageMargins left="0.7" right="0.7" top="0.78740157499999996" bottom="0.78740157499999996" header="0.3" footer="0.3"/>
  <pageSetup paperSize="9" scale="7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7"/>
  <sheetViews>
    <sheetView showGridLines="0" topLeftCell="A10" zoomScale="70" zoomScaleNormal="70" workbookViewId="0">
      <selection activeCell="A11" sqref="A11"/>
    </sheetView>
  </sheetViews>
  <sheetFormatPr baseColWidth="10" defaultRowHeight="12.7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21" width="11.42578125" style="1"/>
    <col min="22" max="22" width="11.28515625" style="1" customWidth="1"/>
    <col min="23" max="16384" width="11.42578125" style="1"/>
  </cols>
  <sheetData>
    <row r="1" spans="2:19">
      <c r="R1" s="2"/>
    </row>
    <row r="6" spans="2:19">
      <c r="G6" s="5" t="s">
        <v>0</v>
      </c>
    </row>
    <row r="7" spans="2:19" ht="14.25">
      <c r="H7" s="4" t="s">
        <v>35</v>
      </c>
      <c r="I7" s="4"/>
    </row>
    <row r="8" spans="2:19">
      <c r="I8" s="5"/>
    </row>
    <row r="9" spans="2:19">
      <c r="B9" s="1" t="s">
        <v>44</v>
      </c>
      <c r="R9" s="57" t="s">
        <v>30</v>
      </c>
    </row>
    <row r="10" spans="2:19" ht="13.5" thickBot="1"/>
    <row r="11" spans="2:19" ht="12.75" customHeight="1">
      <c r="B11" s="74" t="s">
        <v>1</v>
      </c>
      <c r="C11" s="75"/>
      <c r="D11" s="76"/>
      <c r="E11" s="95" t="s">
        <v>2</v>
      </c>
      <c r="F11" s="95" t="s">
        <v>3</v>
      </c>
      <c r="G11" s="95" t="s">
        <v>4</v>
      </c>
      <c r="H11" s="95" t="s">
        <v>5</v>
      </c>
      <c r="I11" s="95" t="s">
        <v>6</v>
      </c>
      <c r="J11" s="97" t="s">
        <v>7</v>
      </c>
      <c r="K11" s="95" t="s">
        <v>8</v>
      </c>
      <c r="L11" s="95" t="s">
        <v>9</v>
      </c>
      <c r="M11" s="95" t="s">
        <v>10</v>
      </c>
      <c r="N11" s="95" t="s">
        <v>11</v>
      </c>
      <c r="O11" s="95" t="s">
        <v>12</v>
      </c>
      <c r="P11" s="97" t="s">
        <v>13</v>
      </c>
      <c r="Q11" s="97" t="s">
        <v>29</v>
      </c>
      <c r="R11" s="87" t="s">
        <v>36</v>
      </c>
    </row>
    <row r="12" spans="2:19">
      <c r="B12" s="77"/>
      <c r="C12" s="78"/>
      <c r="D12" s="79"/>
      <c r="E12" s="96"/>
      <c r="F12" s="96"/>
      <c r="G12" s="96"/>
      <c r="H12" s="96"/>
      <c r="I12" s="96"/>
      <c r="J12" s="98"/>
      <c r="K12" s="96"/>
      <c r="L12" s="96"/>
      <c r="M12" s="96"/>
      <c r="N12" s="96"/>
      <c r="O12" s="96"/>
      <c r="P12" s="98"/>
      <c r="Q12" s="98"/>
      <c r="R12" s="88"/>
    </row>
    <row r="13" spans="2:19" ht="15" customHeight="1">
      <c r="B13" s="77"/>
      <c r="C13" s="78"/>
      <c r="D13" s="79"/>
      <c r="E13" s="99" t="s">
        <v>15</v>
      </c>
      <c r="F13" s="100"/>
      <c r="G13" s="100"/>
      <c r="H13" s="100"/>
      <c r="I13" s="100"/>
      <c r="J13" s="100"/>
      <c r="K13" s="100"/>
      <c r="L13" s="100"/>
      <c r="M13" s="100"/>
      <c r="N13" s="100"/>
      <c r="O13" s="100"/>
      <c r="P13" s="100"/>
      <c r="Q13" s="101"/>
      <c r="R13" s="6"/>
    </row>
    <row r="14" spans="2:19" ht="15">
      <c r="B14" s="80"/>
      <c r="C14" s="81"/>
      <c r="D14" s="82"/>
      <c r="E14" s="102" t="s">
        <v>16</v>
      </c>
      <c r="F14" s="103"/>
      <c r="G14" s="103"/>
      <c r="H14" s="103"/>
      <c r="I14" s="103"/>
      <c r="J14" s="103"/>
      <c r="K14" s="103"/>
      <c r="L14" s="103"/>
      <c r="M14" s="103"/>
      <c r="N14" s="103"/>
      <c r="O14" s="103"/>
      <c r="P14" s="103"/>
      <c r="Q14" s="104"/>
      <c r="R14" s="7"/>
    </row>
    <row r="15" spans="2:19">
      <c r="B15" s="58"/>
      <c r="C15" s="59"/>
      <c r="D15" s="60"/>
      <c r="E15" s="44"/>
      <c r="F15" s="45"/>
      <c r="G15" s="45"/>
      <c r="H15" s="45"/>
      <c r="I15" s="45"/>
      <c r="J15" s="45"/>
      <c r="K15" s="45"/>
      <c r="L15" s="45"/>
      <c r="M15" s="45"/>
      <c r="N15" s="45"/>
      <c r="O15" s="45"/>
      <c r="P15" s="45"/>
      <c r="Q15" s="46"/>
      <c r="R15" s="14"/>
    </row>
    <row r="16" spans="2:19">
      <c r="B16" s="15"/>
      <c r="C16" s="16" t="s">
        <v>17</v>
      </c>
      <c r="D16" s="17"/>
      <c r="E16" s="36">
        <v>186.547</v>
      </c>
      <c r="F16" s="36">
        <v>160.755</v>
      </c>
      <c r="G16" s="36">
        <v>174.523</v>
      </c>
      <c r="H16" s="36">
        <v>173.44499999999999</v>
      </c>
      <c r="I16" s="36">
        <v>205.68100000000001</v>
      </c>
      <c r="J16" s="36">
        <v>201.28299999999999</v>
      </c>
      <c r="K16" s="36">
        <v>137.74299999999999</v>
      </c>
      <c r="L16" s="36">
        <v>135.52199999999999</v>
      </c>
      <c r="M16" s="36">
        <v>135.78899999999999</v>
      </c>
      <c r="N16" s="36">
        <v>132.80699999999999</v>
      </c>
      <c r="O16" s="36">
        <v>139.97900000000001</v>
      </c>
      <c r="P16" s="36">
        <v>146.56299999999999</v>
      </c>
      <c r="Q16" s="47" t="s">
        <v>26</v>
      </c>
      <c r="R16" s="55">
        <v>1930.6369999999997</v>
      </c>
      <c r="S16" s="71"/>
    </row>
    <row r="17" spans="2:19">
      <c r="B17" s="15"/>
      <c r="C17" s="20"/>
      <c r="D17" s="17"/>
      <c r="E17" s="48">
        <v>4.9059999999999997</v>
      </c>
      <c r="F17" s="48">
        <v>3.8069999999999999</v>
      </c>
      <c r="G17" s="48">
        <v>3.7440000000000002</v>
      </c>
      <c r="H17" s="48">
        <v>4.2119999999999997</v>
      </c>
      <c r="I17" s="48">
        <v>4.5019999999999998</v>
      </c>
      <c r="J17" s="48">
        <v>4.0960000000000001</v>
      </c>
      <c r="K17" s="48">
        <v>4.4189999999999996</v>
      </c>
      <c r="L17" s="48">
        <v>4.1459999999999999</v>
      </c>
      <c r="M17" s="48">
        <v>3.6320000000000001</v>
      </c>
      <c r="N17" s="48">
        <v>4.6779999999999999</v>
      </c>
      <c r="O17" s="48">
        <v>3.6850000000000001</v>
      </c>
      <c r="P17" s="48">
        <v>4.3730000000000002</v>
      </c>
      <c r="Q17" s="48">
        <v>26.309000000000001</v>
      </c>
      <c r="R17" s="56">
        <v>76.508999999999986</v>
      </c>
      <c r="S17" s="71"/>
    </row>
    <row r="18" spans="2:19">
      <c r="B18" s="22"/>
      <c r="C18" s="23"/>
      <c r="D18" s="24"/>
      <c r="E18" s="48"/>
      <c r="F18" s="48"/>
      <c r="G18" s="48"/>
      <c r="H18" s="48"/>
      <c r="I18" s="48"/>
      <c r="J18" s="48"/>
      <c r="K18" s="48"/>
      <c r="L18" s="48"/>
      <c r="M18" s="48"/>
      <c r="N18" s="48"/>
      <c r="O18" s="48"/>
      <c r="P18" s="48"/>
      <c r="Q18" s="48"/>
      <c r="R18" s="55"/>
      <c r="S18" s="71"/>
    </row>
    <row r="19" spans="2:19">
      <c r="B19" s="15"/>
      <c r="C19" s="3"/>
      <c r="D19" s="17"/>
      <c r="E19" s="48"/>
      <c r="F19" s="48"/>
      <c r="G19" s="48"/>
      <c r="H19" s="48"/>
      <c r="I19" s="48"/>
      <c r="J19" s="48"/>
      <c r="K19" s="48"/>
      <c r="L19" s="48"/>
      <c r="M19" s="48"/>
      <c r="N19" s="48"/>
      <c r="O19" s="48"/>
      <c r="P19" s="48"/>
      <c r="Q19" s="48"/>
      <c r="R19" s="55"/>
      <c r="S19" s="71"/>
    </row>
    <row r="20" spans="2:19">
      <c r="B20" s="15"/>
      <c r="C20" s="16" t="s">
        <v>18</v>
      </c>
      <c r="D20" s="17"/>
      <c r="E20" s="37">
        <v>106.95099999999999</v>
      </c>
      <c r="F20" s="37">
        <v>94.93</v>
      </c>
      <c r="G20" s="37">
        <v>106.408</v>
      </c>
      <c r="H20" s="37">
        <v>114.842</v>
      </c>
      <c r="I20" s="37">
        <v>99.843999999999994</v>
      </c>
      <c r="J20" s="37">
        <v>70.944000000000003</v>
      </c>
      <c r="K20" s="37">
        <v>99.049000000000007</v>
      </c>
      <c r="L20" s="37">
        <v>124.67400000000001</v>
      </c>
      <c r="M20" s="37">
        <v>113.045</v>
      </c>
      <c r="N20" s="37">
        <v>115.209</v>
      </c>
      <c r="O20" s="37">
        <v>107.65900000000001</v>
      </c>
      <c r="P20" s="37">
        <v>116.012</v>
      </c>
      <c r="Q20" s="37" t="s">
        <v>26</v>
      </c>
      <c r="R20" s="55">
        <v>1269.5669999999998</v>
      </c>
      <c r="S20" s="71"/>
    </row>
    <row r="21" spans="2:19">
      <c r="B21" s="15"/>
      <c r="C21" s="20"/>
      <c r="D21" s="17"/>
      <c r="E21" s="49">
        <v>15.504</v>
      </c>
      <c r="F21" s="49">
        <v>12.74</v>
      </c>
      <c r="G21" s="49">
        <v>16.187000000000001</v>
      </c>
      <c r="H21" s="49">
        <v>14.808999999999999</v>
      </c>
      <c r="I21" s="49">
        <v>15.616</v>
      </c>
      <c r="J21" s="49">
        <v>16.16</v>
      </c>
      <c r="K21" s="49">
        <v>15.629</v>
      </c>
      <c r="L21" s="49">
        <v>15.893000000000001</v>
      </c>
      <c r="M21" s="49">
        <v>13.871</v>
      </c>
      <c r="N21" s="49">
        <v>14.859</v>
      </c>
      <c r="O21" s="49">
        <v>14.396000000000001</v>
      </c>
      <c r="P21" s="49">
        <v>14.590999999999999</v>
      </c>
      <c r="Q21" s="49">
        <v>4.7919999999999998</v>
      </c>
      <c r="R21" s="56">
        <v>185.047</v>
      </c>
      <c r="S21" s="71"/>
    </row>
    <row r="22" spans="2:19">
      <c r="B22" s="22"/>
      <c r="C22" s="23"/>
      <c r="D22" s="24"/>
      <c r="E22" s="48"/>
      <c r="F22" s="48"/>
      <c r="G22" s="48"/>
      <c r="H22" s="48"/>
      <c r="I22" s="48"/>
      <c r="J22" s="48"/>
      <c r="K22" s="48"/>
      <c r="L22" s="48"/>
      <c r="M22" s="48"/>
      <c r="N22" s="48"/>
      <c r="O22" s="48"/>
      <c r="P22" s="48"/>
      <c r="Q22" s="48"/>
      <c r="R22" s="55"/>
      <c r="S22" s="71"/>
    </row>
    <row r="23" spans="2:19">
      <c r="B23" s="15"/>
      <c r="C23" s="3"/>
      <c r="D23" s="17"/>
      <c r="E23" s="48"/>
      <c r="F23" s="48"/>
      <c r="G23" s="48"/>
      <c r="H23" s="48"/>
      <c r="I23" s="48"/>
      <c r="J23" s="48"/>
      <c r="K23" s="48"/>
      <c r="L23" s="48"/>
      <c r="M23" s="48"/>
      <c r="N23" s="48"/>
      <c r="O23" s="48"/>
      <c r="P23" s="48"/>
      <c r="Q23" s="48"/>
      <c r="R23" s="55"/>
      <c r="S23" s="71"/>
    </row>
    <row r="24" spans="2:19">
      <c r="B24" s="15"/>
      <c r="C24" s="28" t="s">
        <v>19</v>
      </c>
      <c r="D24" s="17"/>
      <c r="E24" s="36">
        <v>138.72800000000001</v>
      </c>
      <c r="F24" s="36">
        <v>161.96199999999999</v>
      </c>
      <c r="G24" s="36">
        <v>162.79</v>
      </c>
      <c r="H24" s="36">
        <v>123.68899999999999</v>
      </c>
      <c r="I24" s="36">
        <v>115.214</v>
      </c>
      <c r="J24" s="36">
        <v>103.864</v>
      </c>
      <c r="K24" s="36">
        <v>103.685</v>
      </c>
      <c r="L24" s="36">
        <v>122.956</v>
      </c>
      <c r="M24" s="36">
        <v>122.373</v>
      </c>
      <c r="N24" s="36">
        <v>155.94999999999999</v>
      </c>
      <c r="O24" s="36">
        <v>152.696</v>
      </c>
      <c r="P24" s="36">
        <v>142.113</v>
      </c>
      <c r="Q24" s="36" t="s">
        <v>26</v>
      </c>
      <c r="R24" s="55">
        <v>1606.02</v>
      </c>
      <c r="S24" s="71"/>
    </row>
    <row r="25" spans="2:19">
      <c r="B25" s="15"/>
      <c r="C25" s="28"/>
      <c r="D25" s="17"/>
      <c r="E25" s="21">
        <v>12.845000000000001</v>
      </c>
      <c r="F25" s="21">
        <v>10.173</v>
      </c>
      <c r="G25" s="21">
        <v>12.448</v>
      </c>
      <c r="H25" s="21">
        <v>14.196999999999999</v>
      </c>
      <c r="I25" s="21">
        <v>12.907</v>
      </c>
      <c r="J25" s="21">
        <v>11.422000000000001</v>
      </c>
      <c r="K25" s="21">
        <v>11.993</v>
      </c>
      <c r="L25" s="21">
        <v>11.715</v>
      </c>
      <c r="M25" s="21">
        <v>13.602</v>
      </c>
      <c r="N25" s="21">
        <v>14.302</v>
      </c>
      <c r="O25" s="48">
        <v>15.01</v>
      </c>
      <c r="P25" s="21">
        <v>14.766</v>
      </c>
      <c r="Q25" s="33">
        <v>2.8969999999999998</v>
      </c>
      <c r="R25" s="56">
        <v>158.27699999999996</v>
      </c>
      <c r="S25" s="71"/>
    </row>
    <row r="26" spans="2:19" ht="13.5" thickBot="1">
      <c r="B26" s="29"/>
      <c r="C26" s="30"/>
      <c r="D26" s="31"/>
      <c r="E26" s="30"/>
      <c r="F26" s="30"/>
      <c r="G26" s="30"/>
      <c r="H26" s="30"/>
      <c r="I26" s="30"/>
      <c r="J26" s="30"/>
      <c r="K26" s="30"/>
      <c r="L26" s="30"/>
      <c r="M26" s="30"/>
      <c r="N26" s="30"/>
      <c r="O26" s="30"/>
      <c r="P26" s="30"/>
      <c r="Q26" s="31"/>
      <c r="R26" s="32"/>
      <c r="S26" s="71"/>
    </row>
    <row r="27" spans="2:19" ht="13.5" customHeight="1">
      <c r="B27" s="3"/>
      <c r="C27" s="3"/>
      <c r="D27" s="3"/>
      <c r="E27" s="3"/>
      <c r="F27" s="3"/>
      <c r="G27" s="3"/>
      <c r="H27" s="3"/>
      <c r="I27" s="3"/>
      <c r="J27" s="3"/>
      <c r="K27" s="3"/>
      <c r="L27" s="3"/>
      <c r="M27" s="3"/>
      <c r="N27" s="3"/>
      <c r="O27" s="3"/>
      <c r="P27" s="3"/>
      <c r="Q27" s="3"/>
      <c r="R27" s="3"/>
    </row>
    <row r="28" spans="2:19">
      <c r="B28" s="3"/>
      <c r="C28" s="3"/>
      <c r="D28" s="3"/>
      <c r="E28" s="3"/>
      <c r="F28" s="3"/>
      <c r="G28" s="3"/>
      <c r="H28" s="3"/>
      <c r="I28" s="3"/>
      <c r="J28" s="3"/>
      <c r="K28" s="3"/>
      <c r="L28" s="3"/>
      <c r="M28" s="3"/>
      <c r="N28" s="3"/>
      <c r="O28" s="3"/>
      <c r="P28" s="3"/>
      <c r="Q28" s="3"/>
      <c r="R28" s="3"/>
    </row>
    <row r="29" spans="2:19">
      <c r="B29" s="3"/>
      <c r="C29" s="3"/>
      <c r="D29" s="3"/>
      <c r="E29" s="3"/>
      <c r="F29" s="3"/>
      <c r="G29" s="3"/>
      <c r="H29" s="3"/>
      <c r="I29" s="3"/>
      <c r="J29" s="3"/>
      <c r="K29" s="3"/>
      <c r="L29" s="3"/>
      <c r="M29" s="3"/>
      <c r="N29" s="3"/>
      <c r="O29" s="3"/>
      <c r="P29" s="3"/>
      <c r="Q29" s="3"/>
      <c r="R29" s="35" t="s">
        <v>43</v>
      </c>
    </row>
    <row r="30" spans="2:19">
      <c r="B30" s="3"/>
      <c r="C30" s="3"/>
      <c r="D30" s="3"/>
      <c r="E30" s="3"/>
      <c r="F30" s="3"/>
      <c r="G30" s="3"/>
      <c r="H30" s="3"/>
      <c r="I30" s="3"/>
      <c r="J30" s="3"/>
      <c r="K30" s="3"/>
      <c r="L30" s="3"/>
      <c r="M30" s="3"/>
      <c r="N30" s="3"/>
      <c r="O30" s="3"/>
      <c r="P30" s="3"/>
      <c r="Q30" s="3"/>
      <c r="R30" s="34" t="s">
        <v>23</v>
      </c>
    </row>
    <row r="31" spans="2:19">
      <c r="B31" s="50"/>
      <c r="C31" s="50"/>
      <c r="D31" s="50"/>
      <c r="E31" s="3"/>
      <c r="F31" s="3"/>
      <c r="G31" s="3"/>
      <c r="H31" s="3"/>
      <c r="I31" s="3"/>
      <c r="J31" s="3"/>
      <c r="K31" s="3"/>
      <c r="L31" s="3"/>
      <c r="M31" s="3"/>
      <c r="N31" s="3"/>
      <c r="O31" s="3"/>
      <c r="P31" s="3"/>
      <c r="Q31" s="3"/>
    </row>
    <row r="32" spans="2:19">
      <c r="B32" s="50"/>
      <c r="C32" s="50"/>
      <c r="D32" s="50"/>
      <c r="E32" s="50"/>
      <c r="F32" s="50"/>
      <c r="G32" s="67"/>
      <c r="H32" s="67"/>
      <c r="I32" s="50"/>
      <c r="J32" s="50"/>
      <c r="K32" s="50"/>
      <c r="L32" s="50"/>
      <c r="M32" s="50"/>
      <c r="N32" s="50"/>
      <c r="O32" s="50"/>
      <c r="P32" s="50"/>
      <c r="Q32" s="3"/>
      <c r="R32" s="3"/>
    </row>
    <row r="33" spans="2:19" ht="12.75" customHeight="1">
      <c r="B33" s="50"/>
      <c r="C33" s="50"/>
      <c r="D33" s="50"/>
      <c r="E33" s="50"/>
      <c r="F33" s="50"/>
      <c r="G33" s="50"/>
      <c r="H33" s="50"/>
      <c r="I33" s="50"/>
      <c r="J33" s="50"/>
      <c r="K33" s="50"/>
      <c r="L33" s="50"/>
      <c r="M33" s="50"/>
      <c r="N33" s="50"/>
      <c r="O33" s="50"/>
      <c r="P33" s="50"/>
      <c r="Q33" s="61"/>
      <c r="R33" s="61"/>
    </row>
    <row r="34" spans="2:19">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61"/>
      <c r="R34" s="61"/>
    </row>
    <row r="35" spans="2:19">
      <c r="B35" s="50" t="s">
        <v>17</v>
      </c>
      <c r="C35" s="52"/>
      <c r="D35" s="53">
        <v>2019</v>
      </c>
      <c r="E35" s="54">
        <f t="shared" ref="E35:J35" si="0">IF(E16+E17=0,#N/A,E16+E17)</f>
        <v>191.453</v>
      </c>
      <c r="F35" s="54">
        <f t="shared" si="0"/>
        <v>164.56199999999998</v>
      </c>
      <c r="G35" s="54">
        <f t="shared" si="0"/>
        <v>178.267</v>
      </c>
      <c r="H35" s="54">
        <f t="shared" si="0"/>
        <v>177.65699999999998</v>
      </c>
      <c r="I35" s="54">
        <f t="shared" si="0"/>
        <v>210.18300000000002</v>
      </c>
      <c r="J35" s="54">
        <f t="shared" si="0"/>
        <v>205.37899999999999</v>
      </c>
      <c r="K35" s="54">
        <f>IF(K16+K17=0,#N/A,K16+K17)</f>
        <v>142.16200000000001</v>
      </c>
      <c r="L35" s="54">
        <f t="shared" ref="L35:P35" si="1">IF(L16+L17=0,#N/A,L16+L17)</f>
        <v>139.66799999999998</v>
      </c>
      <c r="M35" s="54">
        <f t="shared" si="1"/>
        <v>139.42099999999999</v>
      </c>
      <c r="N35" s="54">
        <f t="shared" si="1"/>
        <v>137.48499999999999</v>
      </c>
      <c r="O35" s="54">
        <f t="shared" si="1"/>
        <v>143.66400000000002</v>
      </c>
      <c r="P35" s="54">
        <f t="shared" si="1"/>
        <v>150.93599999999998</v>
      </c>
      <c r="Q35" s="66"/>
      <c r="R35" s="61"/>
    </row>
    <row r="36" spans="2:19">
      <c r="B36" s="52"/>
      <c r="C36" s="52"/>
      <c r="D36" s="53">
        <v>2018</v>
      </c>
      <c r="E36" s="54">
        <f>'KJ 2018'!E16+'KJ 2018'!E17</f>
        <v>183.45</v>
      </c>
      <c r="F36" s="54">
        <f>'KJ 2018'!F16+'KJ 2018'!F17</f>
        <v>157.86099999999999</v>
      </c>
      <c r="G36" s="54">
        <f>'KJ 2018'!G16+'KJ 2018'!G17</f>
        <v>163.51999999999998</v>
      </c>
      <c r="H36" s="54">
        <f>'KJ 2018'!H16+'KJ 2018'!H17</f>
        <v>143.92099999999999</v>
      </c>
      <c r="I36" s="54">
        <f>'KJ 2018'!I16+'KJ 2018'!I17</f>
        <v>169.38</v>
      </c>
      <c r="J36" s="54">
        <f>'KJ 2018'!J16+'KJ 2018'!J17</f>
        <v>173.649</v>
      </c>
      <c r="K36" s="54">
        <f>'KJ 2018'!K16+'KJ 2018'!K17</f>
        <v>169.304</v>
      </c>
      <c r="L36" s="54">
        <f>'KJ 2018'!L16+'KJ 2018'!L17</f>
        <v>183.38399999999999</v>
      </c>
      <c r="M36" s="54">
        <f>'KJ 2018'!M16+'KJ 2018'!M17</f>
        <v>148.69200000000001</v>
      </c>
      <c r="N36" s="54">
        <f>'KJ 2018'!N16+'KJ 2018'!N17</f>
        <v>178.10599999999999</v>
      </c>
      <c r="O36" s="54">
        <f>'KJ 2018'!O16+'KJ 2018'!O17</f>
        <v>178.99100000000001</v>
      </c>
      <c r="P36" s="54">
        <f>'KJ 2018'!P16+'KJ 2018'!P17</f>
        <v>189.64400000000001</v>
      </c>
      <c r="Q36" s="66"/>
      <c r="R36" s="61"/>
    </row>
    <row r="37" spans="2:19">
      <c r="B37" s="50" t="s">
        <v>18</v>
      </c>
      <c r="C37" s="52"/>
      <c r="D37" s="53">
        <v>2019</v>
      </c>
      <c r="E37" s="54">
        <f t="shared" ref="E37:J37" si="2">IF(E20+E21=0,#N/A,E20+E21)</f>
        <v>122.455</v>
      </c>
      <c r="F37" s="54">
        <f t="shared" si="2"/>
        <v>107.67</v>
      </c>
      <c r="G37" s="54">
        <f t="shared" si="2"/>
        <v>122.595</v>
      </c>
      <c r="H37" s="54">
        <f t="shared" si="2"/>
        <v>129.65100000000001</v>
      </c>
      <c r="I37" s="54">
        <f t="shared" si="2"/>
        <v>115.46</v>
      </c>
      <c r="J37" s="54">
        <f t="shared" si="2"/>
        <v>87.103999999999999</v>
      </c>
      <c r="K37" s="54">
        <f>IF(K20+K21=0,#N/A,K20+K21)</f>
        <v>114.67800000000001</v>
      </c>
      <c r="L37" s="54">
        <f t="shared" ref="L37:P37" si="3">IF(L20+L21=0,#N/A,L20+L21)</f>
        <v>140.56700000000001</v>
      </c>
      <c r="M37" s="54">
        <f t="shared" si="3"/>
        <v>126.916</v>
      </c>
      <c r="N37" s="54">
        <f t="shared" si="3"/>
        <v>130.06800000000001</v>
      </c>
      <c r="O37" s="54">
        <f t="shared" si="3"/>
        <v>122.05500000000001</v>
      </c>
      <c r="P37" s="54">
        <f t="shared" si="3"/>
        <v>130.60300000000001</v>
      </c>
      <c r="Q37" s="66"/>
      <c r="R37" s="61"/>
    </row>
    <row r="38" spans="2:19">
      <c r="B38" s="52"/>
      <c r="C38" s="52"/>
      <c r="D38" s="53">
        <v>2018</v>
      </c>
      <c r="E38" s="54">
        <f>'KJ 2018'!E20+'KJ 2018'!E21</f>
        <v>145.096</v>
      </c>
      <c r="F38" s="54">
        <f>'KJ 2018'!F20+'KJ 2018'!F21</f>
        <v>132.56899999999999</v>
      </c>
      <c r="G38" s="54">
        <f>'KJ 2018'!G20+'KJ 2018'!G21</f>
        <v>150.12899999999999</v>
      </c>
      <c r="H38" s="54">
        <f>'KJ 2018'!H20+'KJ 2018'!H21</f>
        <v>139.88</v>
      </c>
      <c r="I38" s="54">
        <f>'KJ 2018'!I20+'KJ 2018'!I21</f>
        <v>148.36000000000001</v>
      </c>
      <c r="J38" s="54">
        <f>'KJ 2018'!J20+'KJ 2018'!J21</f>
        <v>136.10900000000001</v>
      </c>
      <c r="K38" s="54">
        <f>'KJ 2018'!K20+'KJ 2018'!K21</f>
        <v>137.48099999999999</v>
      </c>
      <c r="L38" s="54">
        <f>'KJ 2018'!L20+'KJ 2018'!L21</f>
        <v>138.53399999999999</v>
      </c>
      <c r="M38" s="54">
        <f>'KJ 2018'!M20+'KJ 2018'!M21</f>
        <v>113.998</v>
      </c>
      <c r="N38" s="54">
        <f>'KJ 2018'!N20+'KJ 2018'!N21</f>
        <v>134.75300000000001</v>
      </c>
      <c r="O38" s="54">
        <f>'KJ 2018'!O20+'KJ 2018'!O21</f>
        <v>141.04499999999999</v>
      </c>
      <c r="P38" s="54">
        <f>'KJ 2018'!P20+'KJ 2018'!P21</f>
        <v>114.654</v>
      </c>
      <c r="Q38" s="65"/>
      <c r="R38" s="61"/>
      <c r="S38" s="52" t="s">
        <v>37</v>
      </c>
    </row>
    <row r="39" spans="2:19">
      <c r="B39" s="50" t="s">
        <v>19</v>
      </c>
      <c r="C39" s="52"/>
      <c r="D39" s="53">
        <v>2019</v>
      </c>
      <c r="E39" s="54">
        <f t="shared" ref="E39:J39" si="4">IF(E24+E25=0,#N/A,E24+E25)</f>
        <v>151.57300000000001</v>
      </c>
      <c r="F39" s="54">
        <f t="shared" si="4"/>
        <v>172.13499999999999</v>
      </c>
      <c r="G39" s="54">
        <f t="shared" si="4"/>
        <v>175.238</v>
      </c>
      <c r="H39" s="54">
        <f t="shared" si="4"/>
        <v>137.886</v>
      </c>
      <c r="I39" s="54">
        <f t="shared" si="4"/>
        <v>128.12100000000001</v>
      </c>
      <c r="J39" s="54">
        <f t="shared" si="4"/>
        <v>115.286</v>
      </c>
      <c r="K39" s="54">
        <f>IF(K24+K25=0,#N/A,K24+K25)</f>
        <v>115.678</v>
      </c>
      <c r="L39" s="54">
        <f t="shared" ref="L39:P39" si="5">IF(L24+L25=0,#N/A,L24+L25)</f>
        <v>134.67099999999999</v>
      </c>
      <c r="M39" s="54">
        <f t="shared" si="5"/>
        <v>135.97499999999999</v>
      </c>
      <c r="N39" s="54">
        <f t="shared" si="5"/>
        <v>170.25199999999998</v>
      </c>
      <c r="O39" s="54">
        <f t="shared" si="5"/>
        <v>167.70599999999999</v>
      </c>
      <c r="P39" s="54">
        <f t="shared" si="5"/>
        <v>156.87899999999999</v>
      </c>
      <c r="Q39" s="66"/>
      <c r="R39" s="61"/>
      <c r="S39" s="52" t="s">
        <v>38</v>
      </c>
    </row>
    <row r="40" spans="2:19">
      <c r="B40" s="50"/>
      <c r="C40" s="50"/>
      <c r="D40" s="51">
        <v>2018</v>
      </c>
      <c r="E40" s="54">
        <f>'KJ 2018'!E24+'KJ 2018'!E25</f>
        <v>161.31199999999998</v>
      </c>
      <c r="F40" s="54">
        <f>'KJ 2018'!F24+'KJ 2018'!F25</f>
        <v>141.477</v>
      </c>
      <c r="G40" s="54">
        <f>'KJ 2018'!G24+'KJ 2018'!G25</f>
        <v>163.578</v>
      </c>
      <c r="H40" s="54">
        <f>'KJ 2018'!H24+'KJ 2018'!H25</f>
        <v>129.994</v>
      </c>
      <c r="I40" s="54">
        <f>'KJ 2018'!I24+'KJ 2018'!I25</f>
        <v>164.815</v>
      </c>
      <c r="J40" s="54">
        <f>'KJ 2018'!J24+'KJ 2018'!J25</f>
        <v>141.33099999999999</v>
      </c>
      <c r="K40" s="54">
        <f>'KJ 2018'!K24+'KJ 2018'!K25</f>
        <v>136.703</v>
      </c>
      <c r="L40" s="54">
        <f>'KJ 2018'!L24+'KJ 2018'!L25</f>
        <v>126.001</v>
      </c>
      <c r="M40" s="54">
        <f>'KJ 2018'!M24+'KJ 2018'!M25</f>
        <v>114.768</v>
      </c>
      <c r="N40" s="54">
        <f>'KJ 2018'!N24+'KJ 2018'!N25</f>
        <v>139.506</v>
      </c>
      <c r="O40" s="54">
        <f>'KJ 2018'!O24+'KJ 2018'!O25</f>
        <v>147.96800000000002</v>
      </c>
      <c r="P40" s="54">
        <f>'KJ 2018'!P24+'KJ 2018'!P25</f>
        <v>107.55200000000001</v>
      </c>
      <c r="Q40" s="61"/>
      <c r="R40" s="61"/>
      <c r="S40" s="52" t="s">
        <v>39</v>
      </c>
    </row>
    <row r="41" spans="2:19">
      <c r="B41" s="3"/>
      <c r="C41" s="3"/>
      <c r="D41" s="50"/>
      <c r="E41" s="50"/>
      <c r="F41" s="50"/>
      <c r="G41" s="50"/>
      <c r="H41" s="50"/>
      <c r="I41" s="50"/>
      <c r="J41" s="50"/>
      <c r="K41" s="50"/>
      <c r="L41" s="50"/>
      <c r="M41" s="50"/>
      <c r="N41" s="50"/>
      <c r="O41" s="50"/>
      <c r="P41" s="50"/>
      <c r="Q41" s="61"/>
      <c r="R41" s="61"/>
      <c r="S41" s="52"/>
    </row>
    <row r="42" spans="2:19">
      <c r="B42" s="3"/>
      <c r="C42" s="3"/>
      <c r="D42" s="50"/>
      <c r="E42" s="50"/>
      <c r="F42" s="50"/>
      <c r="G42" s="50"/>
      <c r="H42" s="50"/>
      <c r="I42" s="50"/>
      <c r="J42" s="50"/>
      <c r="K42" s="50"/>
      <c r="L42" s="50"/>
      <c r="M42" s="50"/>
      <c r="N42" s="50"/>
      <c r="O42" s="50"/>
      <c r="P42" s="50"/>
      <c r="Q42" s="3"/>
      <c r="R42" s="3"/>
      <c r="S42" s="52" t="s">
        <v>40</v>
      </c>
    </row>
    <row r="43" spans="2:19">
      <c r="B43" s="3"/>
      <c r="C43" s="3"/>
      <c r="D43" s="50"/>
      <c r="E43" s="50"/>
      <c r="F43" s="50"/>
      <c r="G43" s="50"/>
      <c r="H43" s="50"/>
      <c r="I43" s="50"/>
      <c r="J43" s="50"/>
      <c r="K43" s="50"/>
      <c r="L43" s="50"/>
      <c r="M43" s="50"/>
      <c r="N43" s="50"/>
      <c r="O43" s="50"/>
      <c r="P43" s="50"/>
      <c r="Q43" s="3"/>
      <c r="R43" s="3"/>
      <c r="S43" s="52" t="s">
        <v>41</v>
      </c>
    </row>
    <row r="44" spans="2:19">
      <c r="B44" s="3"/>
      <c r="C44" s="3"/>
      <c r="D44" s="3"/>
      <c r="E44" s="3"/>
      <c r="F44" s="3"/>
      <c r="G44" s="3"/>
      <c r="H44" s="3"/>
      <c r="I44" s="3"/>
      <c r="J44" s="3"/>
      <c r="K44" s="3"/>
      <c r="L44" s="3"/>
      <c r="M44" s="3"/>
      <c r="N44" s="3"/>
      <c r="O44" s="3"/>
      <c r="P44" s="3"/>
      <c r="Q44" s="3"/>
      <c r="R44" s="3"/>
      <c r="S44" s="52" t="s">
        <v>42</v>
      </c>
    </row>
    <row r="45" spans="2:19">
      <c r="B45" s="3"/>
      <c r="C45" s="3"/>
      <c r="D45" s="3"/>
      <c r="E45" s="3"/>
      <c r="F45" s="3"/>
      <c r="G45" s="3"/>
      <c r="H45" s="3"/>
      <c r="I45" s="3"/>
      <c r="J45" s="3"/>
      <c r="K45" s="3"/>
      <c r="L45" s="3"/>
      <c r="M45" s="3"/>
      <c r="N45" s="3"/>
      <c r="O45" s="3"/>
      <c r="P45" s="3"/>
      <c r="Q45" s="3"/>
      <c r="R45" s="3"/>
    </row>
    <row r="46" spans="2:19">
      <c r="B46" s="3"/>
    </row>
    <row r="47" spans="2:19">
      <c r="B47" s="3"/>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scale="7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tabSelected="1" zoomScale="80" zoomScaleNormal="80" workbookViewId="0">
      <selection activeCell="V8" sqref="V8"/>
    </sheetView>
  </sheetViews>
  <sheetFormatPr baseColWidth="10" defaultRowHeight="15"/>
  <cols>
    <col min="1" max="3" width="11.42578125" style="1"/>
    <col min="4" max="4" width="24.85546875" style="1" customWidth="1"/>
    <col min="5" max="9" width="7.140625" style="1" bestFit="1" customWidth="1"/>
    <col min="10" max="10" width="7.5703125" style="1" bestFit="1" customWidth="1"/>
    <col min="11" max="12" width="7.140625" style="1" bestFit="1" customWidth="1"/>
    <col min="13" max="13" width="6.5703125" style="1" customWidth="1"/>
    <col min="14" max="15" width="6.28515625" style="1" customWidth="1"/>
    <col min="16" max="17" width="7.28515625" style="1" customWidth="1"/>
    <col min="18" max="18" width="11.28515625" style="1" bestFit="1" customWidth="1"/>
    <col min="19" max="19" width="11.42578125" style="1"/>
  </cols>
  <sheetData>
    <row r="1" spans="2:20">
      <c r="R1" s="2"/>
    </row>
    <row r="6" spans="2:20">
      <c r="G6" s="5" t="s">
        <v>0</v>
      </c>
    </row>
    <row r="7" spans="2:20">
      <c r="H7" s="4" t="s">
        <v>46</v>
      </c>
      <c r="I7" s="4"/>
    </row>
    <row r="8" spans="2:20">
      <c r="I8" s="5"/>
    </row>
    <row r="9" spans="2:20">
      <c r="B9" s="1" t="s">
        <v>47</v>
      </c>
      <c r="R9" s="57" t="s">
        <v>30</v>
      </c>
    </row>
    <row r="10" spans="2:20" ht="15.75" thickBot="1"/>
    <row r="11" spans="2:20" ht="15" customHeight="1">
      <c r="B11" s="74" t="s">
        <v>1</v>
      </c>
      <c r="C11" s="75"/>
      <c r="D11" s="76"/>
      <c r="E11" s="95" t="s">
        <v>2</v>
      </c>
      <c r="F11" s="95" t="s">
        <v>3</v>
      </c>
      <c r="G11" s="95" t="s">
        <v>4</v>
      </c>
      <c r="H11" s="95" t="s">
        <v>5</v>
      </c>
      <c r="I11" s="95" t="s">
        <v>6</v>
      </c>
      <c r="J11" s="97" t="s">
        <v>7</v>
      </c>
      <c r="K11" s="95" t="s">
        <v>8</v>
      </c>
      <c r="L11" s="95" t="s">
        <v>9</v>
      </c>
      <c r="M11" s="95" t="s">
        <v>10</v>
      </c>
      <c r="N11" s="95" t="s">
        <v>11</v>
      </c>
      <c r="O11" s="95" t="s">
        <v>12</v>
      </c>
      <c r="P11" s="97" t="s">
        <v>13</v>
      </c>
      <c r="Q11" s="97" t="s">
        <v>29</v>
      </c>
      <c r="R11" s="87" t="s">
        <v>45</v>
      </c>
    </row>
    <row r="12" spans="2:20">
      <c r="B12" s="77"/>
      <c r="C12" s="78"/>
      <c r="D12" s="79"/>
      <c r="E12" s="96"/>
      <c r="F12" s="96"/>
      <c r="G12" s="96"/>
      <c r="H12" s="96"/>
      <c r="I12" s="96"/>
      <c r="J12" s="98"/>
      <c r="K12" s="96"/>
      <c r="L12" s="96"/>
      <c r="M12" s="96"/>
      <c r="N12" s="96"/>
      <c r="O12" s="96"/>
      <c r="P12" s="98"/>
      <c r="Q12" s="98"/>
      <c r="R12" s="88"/>
    </row>
    <row r="13" spans="2:20">
      <c r="B13" s="77"/>
      <c r="C13" s="78"/>
      <c r="D13" s="79"/>
      <c r="E13" s="99" t="s">
        <v>15</v>
      </c>
      <c r="F13" s="100"/>
      <c r="G13" s="100"/>
      <c r="H13" s="100"/>
      <c r="I13" s="100"/>
      <c r="J13" s="100"/>
      <c r="K13" s="100"/>
      <c r="L13" s="100"/>
      <c r="M13" s="100"/>
      <c r="N13" s="100"/>
      <c r="O13" s="100"/>
      <c r="P13" s="100"/>
      <c r="Q13" s="101"/>
      <c r="R13" s="6"/>
    </row>
    <row r="14" spans="2:20">
      <c r="B14" s="80"/>
      <c r="C14" s="81"/>
      <c r="D14" s="82"/>
      <c r="E14" s="102" t="s">
        <v>16</v>
      </c>
      <c r="F14" s="103"/>
      <c r="G14" s="103"/>
      <c r="H14" s="103"/>
      <c r="I14" s="103"/>
      <c r="J14" s="103"/>
      <c r="K14" s="103"/>
      <c r="L14" s="103"/>
      <c r="M14" s="103"/>
      <c r="N14" s="103"/>
      <c r="O14" s="103"/>
      <c r="P14" s="103"/>
      <c r="Q14" s="104"/>
      <c r="R14" s="7"/>
    </row>
    <row r="15" spans="2:20">
      <c r="B15" s="68"/>
      <c r="C15" s="69"/>
      <c r="D15" s="70"/>
      <c r="E15" s="44"/>
      <c r="F15" s="45"/>
      <c r="G15" s="45"/>
      <c r="H15" s="45"/>
      <c r="I15" s="45"/>
      <c r="J15" s="45"/>
      <c r="K15" s="45"/>
      <c r="L15" s="45"/>
      <c r="M15" s="45"/>
      <c r="N15" s="45"/>
      <c r="O15" s="45"/>
      <c r="P15" s="45"/>
      <c r="Q15" s="46"/>
      <c r="R15" s="14"/>
    </row>
    <row r="16" spans="2:20">
      <c r="B16" s="15"/>
      <c r="C16" s="16" t="s">
        <v>17</v>
      </c>
      <c r="D16" s="17"/>
      <c r="E16" s="36">
        <v>159.20599999999999</v>
      </c>
      <c r="F16" s="36">
        <v>143.959</v>
      </c>
      <c r="G16" s="36">
        <v>183.83099999999999</v>
      </c>
      <c r="H16" s="36">
        <v>165.61199999999999</v>
      </c>
      <c r="I16" s="36">
        <v>151.702</v>
      </c>
      <c r="J16" s="36">
        <v>126.69199999999999</v>
      </c>
      <c r="K16" s="36">
        <v>157.37200000000001</v>
      </c>
      <c r="L16" s="36">
        <v>164.43100000000001</v>
      </c>
      <c r="M16" s="36">
        <v>181.03299999999999</v>
      </c>
      <c r="N16" s="36">
        <v>148.17699999999999</v>
      </c>
      <c r="O16" s="36">
        <v>150.35400000000001</v>
      </c>
      <c r="P16" s="36">
        <v>186.25399999999999</v>
      </c>
      <c r="Q16" s="47" t="s">
        <v>26</v>
      </c>
      <c r="R16" s="55">
        <v>1918.6229999999998</v>
      </c>
      <c r="S16" s="71"/>
      <c r="T16" s="73"/>
    </row>
    <row r="17" spans="2:22">
      <c r="B17" s="15"/>
      <c r="C17" s="20"/>
      <c r="D17" s="17"/>
      <c r="E17" s="48">
        <v>5.0759999999999996</v>
      </c>
      <c r="F17" s="48">
        <v>3.9910000000000001</v>
      </c>
      <c r="G17" s="48">
        <v>4.4909999999999997</v>
      </c>
      <c r="H17" s="48">
        <v>4.6859999999999999</v>
      </c>
      <c r="I17" s="48">
        <v>3.8740000000000001</v>
      </c>
      <c r="J17" s="48">
        <v>3.548</v>
      </c>
      <c r="K17" s="48">
        <v>3.9279999999999999</v>
      </c>
      <c r="L17" s="48">
        <v>3.4590000000000001</v>
      </c>
      <c r="M17" s="48">
        <v>4.8209999999999997</v>
      </c>
      <c r="N17" s="48">
        <v>4.7629999999999999</v>
      </c>
      <c r="O17" s="48">
        <v>4.5910000000000002</v>
      </c>
      <c r="P17" s="48">
        <v>4.6059999999999999</v>
      </c>
      <c r="Q17" s="48">
        <v>29.193999999999999</v>
      </c>
      <c r="R17" s="55">
        <v>81.027999999999992</v>
      </c>
      <c r="S17" s="71"/>
      <c r="T17" s="73"/>
    </row>
    <row r="18" spans="2:22">
      <c r="B18" s="22"/>
      <c r="C18" s="23"/>
      <c r="D18" s="24"/>
      <c r="E18" s="48"/>
      <c r="F18" s="48"/>
      <c r="G18" s="48"/>
      <c r="H18" s="48"/>
      <c r="I18" s="48"/>
      <c r="J18" s="48"/>
      <c r="K18" s="48"/>
      <c r="L18" s="48"/>
      <c r="M18" s="48"/>
      <c r="N18" s="48"/>
      <c r="O18" s="48"/>
      <c r="P18" s="48"/>
      <c r="Q18" s="48"/>
      <c r="R18" s="55"/>
      <c r="S18" s="71"/>
      <c r="T18" s="73"/>
    </row>
    <row r="19" spans="2:22">
      <c r="B19" s="15"/>
      <c r="C19" s="3"/>
      <c r="D19" s="17"/>
      <c r="E19" s="48"/>
      <c r="F19" s="48"/>
      <c r="G19" s="48"/>
      <c r="H19" s="48"/>
      <c r="I19" s="48"/>
      <c r="J19" s="48"/>
      <c r="K19" s="48"/>
      <c r="L19" s="48"/>
      <c r="M19" s="48"/>
      <c r="N19" s="48"/>
      <c r="O19" s="48"/>
      <c r="P19" s="48"/>
      <c r="Q19" s="48"/>
      <c r="R19" s="55"/>
      <c r="S19" s="71"/>
      <c r="T19" s="73"/>
    </row>
    <row r="20" spans="2:22">
      <c r="B20" s="15"/>
      <c r="C20" s="16" t="s">
        <v>18</v>
      </c>
      <c r="D20" s="17"/>
      <c r="E20" s="37">
        <v>94.834000000000003</v>
      </c>
      <c r="F20" s="37">
        <v>94.34</v>
      </c>
      <c r="G20" s="37">
        <v>91.022999999999996</v>
      </c>
      <c r="H20" s="37">
        <v>86.358999999999995</v>
      </c>
      <c r="I20" s="37">
        <v>71.293999999999997</v>
      </c>
      <c r="J20" s="37">
        <v>73.942999999999998</v>
      </c>
      <c r="K20" s="37">
        <v>77.17</v>
      </c>
      <c r="L20" s="37">
        <v>82.14</v>
      </c>
      <c r="M20" s="37">
        <v>70.260000000000005</v>
      </c>
      <c r="N20" s="37">
        <v>78.792000000000002</v>
      </c>
      <c r="O20" s="37">
        <v>78.847999999999999</v>
      </c>
      <c r="P20" s="37">
        <v>85.262</v>
      </c>
      <c r="Q20" s="37" t="s">
        <v>26</v>
      </c>
      <c r="R20" s="55">
        <v>984.26499999999987</v>
      </c>
      <c r="S20" s="71"/>
      <c r="T20" s="73"/>
    </row>
    <row r="21" spans="2:22">
      <c r="B21" s="15"/>
      <c r="C21" s="20"/>
      <c r="D21" s="17"/>
      <c r="E21" s="49">
        <v>13.180999999999999</v>
      </c>
      <c r="F21" s="49">
        <v>13.054</v>
      </c>
      <c r="G21" s="49">
        <v>14.645</v>
      </c>
      <c r="H21" s="49">
        <v>11.942</v>
      </c>
      <c r="I21" s="49">
        <v>10.874000000000001</v>
      </c>
      <c r="J21" s="49">
        <v>9.1839999999999993</v>
      </c>
      <c r="K21" s="49">
        <v>10.529</v>
      </c>
      <c r="L21" s="49">
        <v>12.731</v>
      </c>
      <c r="M21" s="49">
        <v>14.974</v>
      </c>
      <c r="N21" s="49">
        <v>14.401</v>
      </c>
      <c r="O21" s="49">
        <v>15.407999999999999</v>
      </c>
      <c r="P21" s="49">
        <v>16.934000000000001</v>
      </c>
      <c r="Q21" s="49">
        <v>3.2989999999999999</v>
      </c>
      <c r="R21" s="55">
        <v>161.15599999999998</v>
      </c>
      <c r="S21" s="71"/>
      <c r="T21" s="73"/>
    </row>
    <row r="22" spans="2:22">
      <c r="B22" s="22"/>
      <c r="C22" s="23"/>
      <c r="D22" s="24"/>
      <c r="E22" s="48"/>
      <c r="F22" s="48"/>
      <c r="G22" s="48"/>
      <c r="H22" s="48"/>
      <c r="I22" s="48"/>
      <c r="J22" s="48"/>
      <c r="K22" s="48"/>
      <c r="L22" s="48"/>
      <c r="M22" s="48"/>
      <c r="N22" s="48"/>
      <c r="O22" s="48"/>
      <c r="P22" s="48"/>
      <c r="Q22" s="48"/>
      <c r="R22" s="55"/>
      <c r="S22" s="71"/>
      <c r="T22" s="73"/>
    </row>
    <row r="23" spans="2:22">
      <c r="B23" s="15"/>
      <c r="C23" s="3"/>
      <c r="D23" s="17"/>
      <c r="E23" s="48"/>
      <c r="F23" s="48"/>
      <c r="G23" s="48"/>
      <c r="H23" s="48"/>
      <c r="I23" s="48"/>
      <c r="J23" s="48"/>
      <c r="K23" s="48"/>
      <c r="L23" s="48"/>
      <c r="M23" s="48"/>
      <c r="N23" s="48"/>
      <c r="O23" s="48"/>
      <c r="P23" s="48"/>
      <c r="Q23" s="48"/>
      <c r="R23" s="55"/>
      <c r="S23" s="71"/>
      <c r="T23" s="73"/>
    </row>
    <row r="24" spans="2:22">
      <c r="B24" s="15"/>
      <c r="C24" s="28" t="s">
        <v>19</v>
      </c>
      <c r="D24" s="17"/>
      <c r="E24" s="18">
        <v>150.255</v>
      </c>
      <c r="F24" s="18">
        <v>144.072</v>
      </c>
      <c r="G24" s="18">
        <v>134.98400000000001</v>
      </c>
      <c r="H24" s="18">
        <v>140.08000000000001</v>
      </c>
      <c r="I24" s="18">
        <v>93.501999999999995</v>
      </c>
      <c r="J24" s="18">
        <v>112.506</v>
      </c>
      <c r="K24" s="36">
        <v>108.768</v>
      </c>
      <c r="L24" s="36">
        <v>144.483</v>
      </c>
      <c r="M24" s="36">
        <v>154.72200000000001</v>
      </c>
      <c r="N24" s="36">
        <v>198.465</v>
      </c>
      <c r="O24" s="36">
        <v>169.95699999999999</v>
      </c>
      <c r="P24" s="36">
        <v>160.762</v>
      </c>
      <c r="Q24" s="36" t="s">
        <v>26</v>
      </c>
      <c r="R24" s="55">
        <v>1712.5559999999998</v>
      </c>
      <c r="S24" s="71"/>
      <c r="T24" s="73"/>
    </row>
    <row r="25" spans="2:22">
      <c r="B25" s="15"/>
      <c r="C25" s="28"/>
      <c r="D25" s="17"/>
      <c r="E25" s="21">
        <v>10.747</v>
      </c>
      <c r="F25" s="21">
        <v>9.2560000000000002</v>
      </c>
      <c r="G25" s="21">
        <v>8.7159999999999993</v>
      </c>
      <c r="H25" s="21">
        <v>6.492</v>
      </c>
      <c r="I25" s="21">
        <v>5.1150000000000002</v>
      </c>
      <c r="J25" s="21">
        <v>5.8259999999999996</v>
      </c>
      <c r="K25" s="21">
        <v>11.215</v>
      </c>
      <c r="L25" s="21">
        <v>12.347</v>
      </c>
      <c r="M25" s="21">
        <v>13.077</v>
      </c>
      <c r="N25" s="21">
        <v>13.824999999999999</v>
      </c>
      <c r="O25" s="48">
        <v>12.417999999999999</v>
      </c>
      <c r="P25" s="21">
        <v>12.746</v>
      </c>
      <c r="Q25" s="33">
        <v>4.9729999999999999</v>
      </c>
      <c r="R25" s="55">
        <v>126.75299999999999</v>
      </c>
      <c r="S25" s="71"/>
      <c r="T25" s="73"/>
    </row>
    <row r="26" spans="2:22" ht="15.75" thickBot="1">
      <c r="B26" s="29"/>
      <c r="C26" s="30"/>
      <c r="D26" s="31"/>
      <c r="E26" s="30"/>
      <c r="F26" s="30"/>
      <c r="G26" s="30"/>
      <c r="H26" s="30"/>
      <c r="I26" s="30"/>
      <c r="J26" s="30"/>
      <c r="K26" s="30"/>
      <c r="L26" s="30"/>
      <c r="M26" s="30"/>
      <c r="N26" s="30"/>
      <c r="O26" s="30"/>
      <c r="P26" s="30"/>
      <c r="Q26" s="31"/>
      <c r="R26" s="72"/>
      <c r="S26" s="71"/>
      <c r="T26" s="73"/>
    </row>
    <row r="27" spans="2:22">
      <c r="B27" s="3"/>
      <c r="C27" s="3"/>
      <c r="D27" s="3"/>
      <c r="E27" s="3"/>
      <c r="F27" s="3"/>
      <c r="G27" s="3"/>
      <c r="H27" s="3"/>
      <c r="I27" s="3"/>
      <c r="J27" s="3"/>
      <c r="K27" s="3"/>
      <c r="L27" s="3"/>
      <c r="M27" s="3"/>
      <c r="N27" s="3"/>
      <c r="O27" s="3"/>
      <c r="P27" s="3"/>
      <c r="Q27" s="3"/>
      <c r="R27" s="3"/>
    </row>
    <row r="28" spans="2:22">
      <c r="B28" s="3"/>
      <c r="C28" s="3"/>
      <c r="D28" s="3"/>
      <c r="E28" s="3"/>
      <c r="F28" s="3"/>
      <c r="G28" s="3"/>
      <c r="H28" s="3"/>
      <c r="I28" s="3"/>
      <c r="J28" s="3"/>
      <c r="K28" s="3"/>
      <c r="L28" s="3"/>
      <c r="M28" s="3"/>
      <c r="N28" s="3"/>
      <c r="O28" s="3"/>
      <c r="P28" s="3"/>
      <c r="Q28" s="3"/>
      <c r="R28" s="3"/>
    </row>
    <row r="29" spans="2:22">
      <c r="B29" s="3"/>
      <c r="C29" s="3"/>
      <c r="D29" s="3"/>
      <c r="E29" s="3"/>
      <c r="F29" s="3"/>
      <c r="G29" s="3"/>
      <c r="H29" s="3"/>
      <c r="I29" s="3"/>
      <c r="J29" s="3"/>
      <c r="K29" s="3"/>
      <c r="L29" s="3"/>
      <c r="M29" s="3"/>
      <c r="N29" s="3"/>
      <c r="O29" s="3"/>
      <c r="P29" s="3"/>
      <c r="Q29" s="3"/>
      <c r="R29" s="35" t="s">
        <v>43</v>
      </c>
    </row>
    <row r="30" spans="2:22">
      <c r="B30" s="3"/>
      <c r="C30" s="3"/>
      <c r="D30" s="3"/>
      <c r="E30" s="3"/>
      <c r="F30" s="3"/>
      <c r="G30" s="3"/>
      <c r="H30" s="3"/>
      <c r="I30" s="3"/>
      <c r="J30" s="3"/>
      <c r="K30" s="3"/>
      <c r="L30" s="3"/>
      <c r="M30" s="3"/>
      <c r="N30" s="3"/>
      <c r="O30" s="3"/>
      <c r="P30" s="3"/>
      <c r="Q30" s="3"/>
      <c r="R30" s="34" t="s">
        <v>23</v>
      </c>
      <c r="T30" s="1"/>
      <c r="U30" s="1"/>
      <c r="V30" s="1"/>
    </row>
    <row r="31" spans="2:22">
      <c r="B31" s="50"/>
      <c r="C31" s="50"/>
      <c r="D31" s="50"/>
      <c r="E31" s="3"/>
      <c r="F31" s="3"/>
      <c r="G31" s="3"/>
      <c r="H31" s="3"/>
      <c r="I31" s="3"/>
      <c r="J31" s="3"/>
      <c r="K31" s="3"/>
      <c r="L31" s="3"/>
      <c r="M31" s="3"/>
      <c r="N31" s="3"/>
      <c r="O31" s="3"/>
      <c r="P31" s="3"/>
      <c r="Q31" s="3"/>
      <c r="T31" s="1"/>
      <c r="U31" s="1"/>
      <c r="V31" s="1"/>
    </row>
    <row r="32" spans="2:22">
      <c r="B32" s="50"/>
      <c r="C32" s="50"/>
      <c r="D32" s="50"/>
      <c r="E32" s="50"/>
      <c r="F32" s="50"/>
      <c r="G32" s="67"/>
      <c r="H32" s="67"/>
      <c r="I32" s="50"/>
      <c r="J32" s="50"/>
      <c r="K32" s="50"/>
      <c r="L32" s="50"/>
      <c r="M32" s="50"/>
      <c r="N32" s="50"/>
      <c r="O32" s="50"/>
      <c r="P32" s="50"/>
      <c r="Q32" s="3"/>
      <c r="R32" s="3"/>
      <c r="T32" s="1"/>
      <c r="U32" s="1"/>
      <c r="V32" s="1"/>
    </row>
    <row r="33" spans="2:22">
      <c r="B33" s="50"/>
      <c r="C33" s="50"/>
      <c r="D33" s="50"/>
      <c r="E33" s="50"/>
      <c r="F33" s="50"/>
      <c r="G33" s="50"/>
      <c r="H33" s="50"/>
      <c r="I33" s="50"/>
      <c r="J33" s="50"/>
      <c r="K33" s="50"/>
      <c r="L33" s="50"/>
      <c r="M33" s="50"/>
      <c r="N33" s="50"/>
      <c r="O33" s="50"/>
      <c r="P33" s="50"/>
      <c r="Q33" s="61"/>
      <c r="R33" s="61"/>
      <c r="T33" s="1"/>
      <c r="U33" s="1"/>
      <c r="V33" s="1"/>
    </row>
    <row r="34" spans="2:22">
      <c r="B34" s="50"/>
      <c r="C34" s="50"/>
      <c r="D34" s="51" t="s">
        <v>14</v>
      </c>
      <c r="E34" s="50" t="s">
        <v>2</v>
      </c>
      <c r="F34" s="50" t="s">
        <v>3</v>
      </c>
      <c r="G34" s="50" t="s">
        <v>4</v>
      </c>
      <c r="H34" s="50" t="s">
        <v>5</v>
      </c>
      <c r="I34" s="50" t="s">
        <v>6</v>
      </c>
      <c r="J34" s="50" t="s">
        <v>7</v>
      </c>
      <c r="K34" s="50" t="s">
        <v>8</v>
      </c>
      <c r="L34" s="50" t="s">
        <v>9</v>
      </c>
      <c r="M34" s="50" t="s">
        <v>10</v>
      </c>
      <c r="N34" s="50" t="s">
        <v>11</v>
      </c>
      <c r="O34" s="50" t="s">
        <v>12</v>
      </c>
      <c r="P34" s="50" t="s">
        <v>13</v>
      </c>
      <c r="Q34" s="61"/>
      <c r="R34" s="61"/>
      <c r="T34" s="1"/>
      <c r="U34" s="1"/>
      <c r="V34" s="1"/>
    </row>
    <row r="35" spans="2:22">
      <c r="B35" s="50" t="s">
        <v>17</v>
      </c>
      <c r="C35" s="52"/>
      <c r="D35" s="53">
        <v>2019</v>
      </c>
      <c r="E35" s="54">
        <f t="shared" ref="E35:J35" si="0">IF(E16+E17=0,#N/A,E16+E17)</f>
        <v>164.28199999999998</v>
      </c>
      <c r="F35" s="54">
        <f t="shared" si="0"/>
        <v>147.95000000000002</v>
      </c>
      <c r="G35" s="54">
        <f t="shared" si="0"/>
        <v>188.322</v>
      </c>
      <c r="H35" s="54">
        <f t="shared" si="0"/>
        <v>170.298</v>
      </c>
      <c r="I35" s="54">
        <f t="shared" si="0"/>
        <v>155.57599999999999</v>
      </c>
      <c r="J35" s="54">
        <f t="shared" si="0"/>
        <v>130.23999999999998</v>
      </c>
      <c r="K35" s="54">
        <f>IF(K16+K17=0,#N/A,K16+K17)</f>
        <v>161.30000000000001</v>
      </c>
      <c r="L35" s="54">
        <f t="shared" ref="L35:P35" si="1">IF(L16+L17=0,#N/A,L16+L17)</f>
        <v>167.89000000000001</v>
      </c>
      <c r="M35" s="54">
        <f t="shared" si="1"/>
        <v>185.85399999999998</v>
      </c>
      <c r="N35" s="54">
        <f t="shared" si="1"/>
        <v>152.94</v>
      </c>
      <c r="O35" s="54">
        <f t="shared" si="1"/>
        <v>154.94500000000002</v>
      </c>
      <c r="P35" s="54">
        <f t="shared" si="1"/>
        <v>190.85999999999999</v>
      </c>
      <c r="Q35" s="66"/>
      <c r="R35" s="61"/>
      <c r="T35" s="1"/>
      <c r="U35" s="1"/>
      <c r="V35" s="1"/>
    </row>
    <row r="36" spans="2:22">
      <c r="B36" s="52"/>
      <c r="C36" s="52"/>
      <c r="D36" s="53">
        <v>2018</v>
      </c>
      <c r="E36" s="54">
        <f>'KJ 2018'!E16+'KJ 2018'!E17</f>
        <v>183.45</v>
      </c>
      <c r="F36" s="54">
        <f>'KJ 2018'!F16+'KJ 2018'!F17</f>
        <v>157.86099999999999</v>
      </c>
      <c r="G36" s="54">
        <f>'KJ 2018'!G16+'KJ 2018'!G17</f>
        <v>163.51999999999998</v>
      </c>
      <c r="H36" s="54">
        <f>'KJ 2018'!H16+'KJ 2018'!H17</f>
        <v>143.92099999999999</v>
      </c>
      <c r="I36" s="54">
        <f>'KJ 2018'!I16+'KJ 2018'!I17</f>
        <v>169.38</v>
      </c>
      <c r="J36" s="54">
        <f>'KJ 2018'!J16+'KJ 2018'!J17</f>
        <v>173.649</v>
      </c>
      <c r="K36" s="54">
        <f>'KJ 2018'!K16+'KJ 2018'!K17</f>
        <v>169.304</v>
      </c>
      <c r="L36" s="54">
        <f>'KJ 2018'!L16+'KJ 2018'!L17</f>
        <v>183.38399999999999</v>
      </c>
      <c r="M36" s="54">
        <f>'KJ 2018'!M16+'KJ 2018'!M17</f>
        <v>148.69200000000001</v>
      </c>
      <c r="N36" s="54">
        <f>'KJ 2018'!N16+'KJ 2018'!N17</f>
        <v>178.10599999999999</v>
      </c>
      <c r="O36" s="54">
        <f>'KJ 2018'!O16+'KJ 2018'!O17</f>
        <v>178.99100000000001</v>
      </c>
      <c r="P36" s="54">
        <f>'KJ 2018'!P16+'KJ 2018'!P17</f>
        <v>189.64400000000001</v>
      </c>
      <c r="Q36" s="66"/>
      <c r="R36" s="61"/>
      <c r="T36" s="1"/>
      <c r="U36" s="1"/>
      <c r="V36" s="1"/>
    </row>
    <row r="37" spans="2:22">
      <c r="B37" s="50" t="s">
        <v>18</v>
      </c>
      <c r="C37" s="52"/>
      <c r="D37" s="53">
        <v>2019</v>
      </c>
      <c r="E37" s="54">
        <f t="shared" ref="E37:J37" si="2">IF(E20+E21=0,#N/A,E20+E21)</f>
        <v>108.015</v>
      </c>
      <c r="F37" s="54">
        <f t="shared" si="2"/>
        <v>107.39400000000001</v>
      </c>
      <c r="G37" s="54">
        <f t="shared" si="2"/>
        <v>105.66799999999999</v>
      </c>
      <c r="H37" s="54">
        <f t="shared" si="2"/>
        <v>98.300999999999988</v>
      </c>
      <c r="I37" s="54">
        <f t="shared" si="2"/>
        <v>82.167999999999992</v>
      </c>
      <c r="J37" s="54">
        <f t="shared" si="2"/>
        <v>83.126999999999995</v>
      </c>
      <c r="K37" s="54">
        <f>IF(K20+K21=0,#N/A,K20+K21)</f>
        <v>87.698999999999998</v>
      </c>
      <c r="L37" s="54">
        <f t="shared" ref="L37:P37" si="3">IF(L20+L21=0,#N/A,L20+L21)</f>
        <v>94.870999999999995</v>
      </c>
      <c r="M37" s="54">
        <f t="shared" si="3"/>
        <v>85.234000000000009</v>
      </c>
      <c r="N37" s="54">
        <f t="shared" si="3"/>
        <v>93.192999999999998</v>
      </c>
      <c r="O37" s="54">
        <f t="shared" si="3"/>
        <v>94.256</v>
      </c>
      <c r="P37" s="54">
        <f t="shared" si="3"/>
        <v>102.196</v>
      </c>
      <c r="Q37" s="66"/>
      <c r="R37" s="61"/>
      <c r="T37" s="1"/>
      <c r="U37" s="1"/>
      <c r="V37" s="1"/>
    </row>
    <row r="38" spans="2:22">
      <c r="B38" s="52"/>
      <c r="C38" s="52"/>
      <c r="D38" s="53">
        <v>2018</v>
      </c>
      <c r="E38" s="54">
        <f>'KJ 2018'!E20+'KJ 2018'!E21</f>
        <v>145.096</v>
      </c>
      <c r="F38" s="54">
        <f>'KJ 2018'!F20+'KJ 2018'!F21</f>
        <v>132.56899999999999</v>
      </c>
      <c r="G38" s="54">
        <f>'KJ 2018'!G20+'KJ 2018'!G21</f>
        <v>150.12899999999999</v>
      </c>
      <c r="H38" s="54">
        <f>'KJ 2018'!H20+'KJ 2018'!H21</f>
        <v>139.88</v>
      </c>
      <c r="I38" s="54">
        <f>'KJ 2018'!I20+'KJ 2018'!I21</f>
        <v>148.36000000000001</v>
      </c>
      <c r="J38" s="54">
        <f>'KJ 2018'!J20+'KJ 2018'!J21</f>
        <v>136.10900000000001</v>
      </c>
      <c r="K38" s="54">
        <f>'KJ 2018'!K20+'KJ 2018'!K21</f>
        <v>137.48099999999999</v>
      </c>
      <c r="L38" s="54">
        <f>'KJ 2018'!L20+'KJ 2018'!L21</f>
        <v>138.53399999999999</v>
      </c>
      <c r="M38" s="54">
        <f>'KJ 2018'!M20+'KJ 2018'!M21</f>
        <v>113.998</v>
      </c>
      <c r="N38" s="54">
        <f>'KJ 2018'!N20+'KJ 2018'!N21</f>
        <v>134.75300000000001</v>
      </c>
      <c r="O38" s="54">
        <f>'KJ 2018'!O20+'KJ 2018'!O21</f>
        <v>141.04499999999999</v>
      </c>
      <c r="P38" s="54">
        <f>'KJ 2018'!P20+'KJ 2018'!P21</f>
        <v>114.654</v>
      </c>
      <c r="Q38" s="65"/>
      <c r="R38" s="61"/>
      <c r="S38" s="52"/>
      <c r="T38" s="1"/>
      <c r="U38" s="1"/>
      <c r="V38" s="1"/>
    </row>
    <row r="39" spans="2:22">
      <c r="B39" s="50" t="s">
        <v>19</v>
      </c>
      <c r="C39" s="52"/>
      <c r="D39" s="53">
        <v>2019</v>
      </c>
      <c r="E39" s="54">
        <f t="shared" ref="E39:J39" si="4">IF(E24+E25=0,#N/A,E24+E25)</f>
        <v>161.00200000000001</v>
      </c>
      <c r="F39" s="54">
        <f t="shared" si="4"/>
        <v>153.328</v>
      </c>
      <c r="G39" s="54">
        <f t="shared" si="4"/>
        <v>143.70000000000002</v>
      </c>
      <c r="H39" s="54">
        <f t="shared" si="4"/>
        <v>146.572</v>
      </c>
      <c r="I39" s="54">
        <f t="shared" si="4"/>
        <v>98.61699999999999</v>
      </c>
      <c r="J39" s="54">
        <f t="shared" si="4"/>
        <v>118.33199999999999</v>
      </c>
      <c r="K39" s="54">
        <f>IF(K24+K25=0,#N/A,K24+K25)</f>
        <v>119.983</v>
      </c>
      <c r="L39" s="54">
        <f t="shared" ref="L39:P39" si="5">IF(L24+L25=0,#N/A,L24+L25)</f>
        <v>156.83000000000001</v>
      </c>
      <c r="M39" s="54">
        <f t="shared" si="5"/>
        <v>167.79900000000001</v>
      </c>
      <c r="N39" s="54">
        <f t="shared" si="5"/>
        <v>212.29</v>
      </c>
      <c r="O39" s="54">
        <f t="shared" si="5"/>
        <v>182.375</v>
      </c>
      <c r="P39" s="54">
        <f t="shared" si="5"/>
        <v>173.50800000000001</v>
      </c>
      <c r="Q39" s="66"/>
      <c r="R39" s="61"/>
      <c r="S39" s="52"/>
      <c r="T39" s="1"/>
      <c r="U39" s="1"/>
      <c r="V39" s="1"/>
    </row>
    <row r="40" spans="2:22">
      <c r="B40" s="50"/>
      <c r="C40" s="50"/>
      <c r="D40" s="51">
        <v>2018</v>
      </c>
      <c r="E40" s="54">
        <f>'KJ 2018'!E24+'KJ 2018'!E25</f>
        <v>161.31199999999998</v>
      </c>
      <c r="F40" s="54">
        <f>'KJ 2018'!F24+'KJ 2018'!F25</f>
        <v>141.477</v>
      </c>
      <c r="G40" s="54">
        <f>'KJ 2018'!G24+'KJ 2018'!G25</f>
        <v>163.578</v>
      </c>
      <c r="H40" s="54">
        <f>'KJ 2018'!H24+'KJ 2018'!H25</f>
        <v>129.994</v>
      </c>
      <c r="I40" s="54">
        <f>'KJ 2018'!I24+'KJ 2018'!I25</f>
        <v>164.815</v>
      </c>
      <c r="J40" s="54">
        <f>'KJ 2018'!J24+'KJ 2018'!J25</f>
        <v>141.33099999999999</v>
      </c>
      <c r="K40" s="54">
        <f>'KJ 2018'!K24+'KJ 2018'!K25</f>
        <v>136.703</v>
      </c>
      <c r="L40" s="54">
        <f>'KJ 2018'!L24+'KJ 2018'!L25</f>
        <v>126.001</v>
      </c>
      <c r="M40" s="54">
        <f>'KJ 2018'!M24+'KJ 2018'!M25</f>
        <v>114.768</v>
      </c>
      <c r="N40" s="54">
        <f>'KJ 2018'!N24+'KJ 2018'!N25</f>
        <v>139.506</v>
      </c>
      <c r="O40" s="54">
        <f>'KJ 2018'!O24+'KJ 2018'!O25</f>
        <v>147.96800000000002</v>
      </c>
      <c r="P40" s="54">
        <f>'KJ 2018'!P24+'KJ 2018'!P25</f>
        <v>107.55200000000001</v>
      </c>
      <c r="Q40" s="61"/>
      <c r="R40" s="61"/>
      <c r="S40" s="52"/>
      <c r="T40" s="1"/>
      <c r="U40" s="1"/>
      <c r="V40" s="1"/>
    </row>
    <row r="41" spans="2:22">
      <c r="B41" s="3"/>
      <c r="C41" s="3"/>
      <c r="D41" s="50"/>
      <c r="E41" s="50"/>
      <c r="F41" s="50"/>
      <c r="G41" s="50"/>
      <c r="H41" s="50"/>
      <c r="I41" s="50"/>
      <c r="J41" s="50"/>
      <c r="K41" s="50"/>
      <c r="L41" s="50"/>
      <c r="M41" s="50"/>
      <c r="N41" s="50"/>
      <c r="O41" s="50"/>
      <c r="P41" s="50"/>
      <c r="Q41" s="61"/>
      <c r="R41" s="61"/>
      <c r="S41" s="52"/>
      <c r="T41" s="1"/>
      <c r="U41" s="1"/>
      <c r="V41" s="1"/>
    </row>
    <row r="42" spans="2:22">
      <c r="B42" s="3"/>
      <c r="C42" s="3"/>
      <c r="D42" s="50"/>
      <c r="E42" s="50"/>
      <c r="F42" s="50"/>
      <c r="G42" s="50"/>
      <c r="H42" s="50"/>
      <c r="I42" s="50"/>
      <c r="J42" s="50"/>
      <c r="K42" s="50"/>
      <c r="L42" s="50"/>
      <c r="M42" s="50"/>
      <c r="N42" s="50"/>
      <c r="O42" s="50"/>
      <c r="P42" s="50"/>
      <c r="Q42" s="3"/>
      <c r="R42" s="3"/>
      <c r="S42" s="52"/>
      <c r="T42" s="1"/>
      <c r="U42" s="1"/>
      <c r="V42" s="1"/>
    </row>
    <row r="43" spans="2:22">
      <c r="B43" s="3"/>
      <c r="C43" s="3"/>
      <c r="D43" s="50"/>
      <c r="E43" s="50"/>
      <c r="F43" s="50"/>
      <c r="G43" s="50"/>
      <c r="H43" s="50"/>
      <c r="I43" s="50"/>
      <c r="J43" s="50"/>
      <c r="K43" s="50"/>
      <c r="L43" s="50"/>
      <c r="M43" s="50"/>
      <c r="N43" s="50"/>
      <c r="O43" s="50"/>
      <c r="P43" s="50"/>
      <c r="Q43" s="3"/>
      <c r="R43" s="3"/>
      <c r="S43" s="52"/>
      <c r="T43" s="1"/>
      <c r="U43" s="1"/>
      <c r="V43" s="1"/>
    </row>
    <row r="44" spans="2:22">
      <c r="B44" s="3"/>
      <c r="C44" s="3"/>
      <c r="D44" s="3"/>
      <c r="E44" s="3"/>
      <c r="F44" s="3"/>
      <c r="G44" s="3"/>
      <c r="H44" s="3"/>
      <c r="I44" s="3"/>
      <c r="J44" s="3"/>
      <c r="K44" s="3"/>
      <c r="L44" s="3"/>
      <c r="M44" s="3"/>
      <c r="N44" s="3"/>
      <c r="O44" s="3"/>
      <c r="P44" s="3"/>
      <c r="Q44" s="3"/>
      <c r="R44" s="3"/>
      <c r="S44" s="52"/>
      <c r="T44" s="1"/>
      <c r="U44" s="1"/>
      <c r="V44" s="1"/>
    </row>
    <row r="45" spans="2:22">
      <c r="B45" s="3"/>
      <c r="C45" s="3"/>
      <c r="D45" s="3"/>
      <c r="E45" s="3"/>
      <c r="F45" s="3"/>
      <c r="G45" s="3"/>
      <c r="H45" s="3"/>
      <c r="I45" s="3"/>
      <c r="J45" s="3"/>
      <c r="K45" s="3"/>
      <c r="L45" s="3"/>
      <c r="M45" s="3"/>
      <c r="N45" s="3"/>
      <c r="O45" s="3"/>
      <c r="P45" s="3"/>
      <c r="Q45" s="3"/>
      <c r="R45" s="3"/>
      <c r="T45" s="1"/>
      <c r="U45" s="1"/>
      <c r="V45" s="1"/>
    </row>
    <row r="46" spans="2:22">
      <c r="B46" s="3"/>
      <c r="T46" s="1"/>
      <c r="U46" s="1"/>
      <c r="V46" s="1"/>
    </row>
    <row r="47" spans="2:22">
      <c r="B47" s="3"/>
      <c r="T47" s="1"/>
      <c r="U47" s="1"/>
      <c r="V47" s="1"/>
    </row>
    <row r="48" spans="2:22">
      <c r="T48" s="1"/>
      <c r="U48" s="1"/>
      <c r="V48" s="1"/>
    </row>
    <row r="49" spans="20:22">
      <c r="T49" s="1"/>
      <c r="U49" s="1"/>
      <c r="V49" s="1"/>
    </row>
    <row r="50" spans="20:22">
      <c r="T50" s="1"/>
      <c r="U50" s="1"/>
      <c r="V50" s="1"/>
    </row>
    <row r="51" spans="20:22">
      <c r="T51" s="1"/>
      <c r="U51" s="1"/>
      <c r="V51" s="1"/>
    </row>
    <row r="52" spans="20:22">
      <c r="T52" s="1"/>
      <c r="U52" s="1"/>
      <c r="V52" s="1"/>
    </row>
    <row r="53" spans="20:22">
      <c r="T53" s="1"/>
      <c r="U53" s="1"/>
      <c r="V53" s="1"/>
    </row>
    <row r="54" spans="20:22">
      <c r="T54" s="1"/>
      <c r="U54" s="1"/>
      <c r="V54" s="1"/>
    </row>
    <row r="55" spans="20:22">
      <c r="T55" s="1"/>
      <c r="U55" s="1"/>
      <c r="V55" s="1"/>
    </row>
    <row r="56" spans="20:22">
      <c r="T56" s="1"/>
      <c r="U56" s="1"/>
      <c r="V56" s="1"/>
    </row>
    <row r="57" spans="20:22">
      <c r="T57" s="1"/>
      <c r="U57" s="1"/>
      <c r="V57" s="1"/>
    </row>
    <row r="58" spans="20:22">
      <c r="T58" s="1"/>
      <c r="U58" s="1"/>
      <c r="V58" s="1"/>
    </row>
    <row r="59" spans="20:22">
      <c r="T59" s="1"/>
      <c r="U59" s="1"/>
      <c r="V59" s="1"/>
    </row>
    <row r="60" spans="20:22">
      <c r="T60" s="1"/>
      <c r="U60" s="1"/>
      <c r="V60" s="1"/>
    </row>
    <row r="61" spans="20:22">
      <c r="T61" s="1"/>
      <c r="U61" s="1"/>
      <c r="V61" s="1"/>
    </row>
    <row r="62" spans="20:22">
      <c r="T62" s="1"/>
      <c r="U62" s="1"/>
      <c r="V62" s="1"/>
    </row>
    <row r="63" spans="20:22">
      <c r="T63" s="1"/>
      <c r="U63" s="1"/>
      <c r="V63" s="1"/>
    </row>
    <row r="64" spans="20:22">
      <c r="T64" s="1"/>
      <c r="U64" s="1"/>
      <c r="V64" s="1"/>
    </row>
    <row r="65" spans="20:22">
      <c r="T65" s="1"/>
      <c r="U65" s="1"/>
      <c r="V65" s="1"/>
    </row>
    <row r="66" spans="20:22">
      <c r="T66" s="1"/>
      <c r="U66" s="1"/>
      <c r="V66" s="1"/>
    </row>
    <row r="67" spans="20:22">
      <c r="T67" s="1"/>
      <c r="U67" s="1"/>
      <c r="V67" s="1"/>
    </row>
    <row r="68" spans="20:22">
      <c r="T68" s="1"/>
      <c r="U68" s="1"/>
      <c r="V68" s="1"/>
    </row>
    <row r="69" spans="20:22">
      <c r="T69" s="1"/>
      <c r="U69" s="1"/>
      <c r="V69" s="1"/>
    </row>
    <row r="70" spans="20:22">
      <c r="T70" s="1"/>
      <c r="U70" s="1"/>
      <c r="V70" s="1"/>
    </row>
    <row r="71" spans="20:22">
      <c r="T71" s="1"/>
      <c r="U71" s="1"/>
      <c r="V71" s="1"/>
    </row>
    <row r="72" spans="20:22">
      <c r="T72" s="1"/>
      <c r="U72" s="1"/>
      <c r="V72" s="1"/>
    </row>
    <row r="73" spans="20:22">
      <c r="T73" s="1"/>
      <c r="U73" s="1"/>
      <c r="V73" s="1"/>
    </row>
    <row r="74" spans="20:22">
      <c r="T74" s="1"/>
      <c r="U74" s="1"/>
      <c r="V74" s="1"/>
    </row>
    <row r="75" spans="20:22">
      <c r="T75" s="1"/>
      <c r="U75" s="1"/>
      <c r="V75" s="1"/>
    </row>
    <row r="76" spans="20:22">
      <c r="T76" s="1"/>
      <c r="U76" s="1"/>
      <c r="V76" s="1"/>
    </row>
    <row r="77" spans="20:22">
      <c r="T77" s="1"/>
      <c r="U77" s="1"/>
      <c r="V77" s="1"/>
    </row>
    <row r="78" spans="20:22">
      <c r="T78" s="1"/>
      <c r="U78" s="1"/>
      <c r="V78" s="1"/>
    </row>
    <row r="79" spans="20:22">
      <c r="T79" s="1"/>
      <c r="U79" s="1"/>
      <c r="V79" s="1"/>
    </row>
    <row r="80" spans="20:22">
      <c r="T80" s="1"/>
      <c r="U80" s="1"/>
      <c r="V80" s="1"/>
    </row>
    <row r="81" spans="20:22">
      <c r="T81" s="1"/>
      <c r="U81" s="1"/>
      <c r="V81" s="1"/>
    </row>
    <row r="82" spans="20:22">
      <c r="T82" s="1"/>
      <c r="U82" s="1"/>
      <c r="V82" s="1"/>
    </row>
    <row r="83" spans="20:22">
      <c r="T83" s="1"/>
      <c r="U83" s="1"/>
      <c r="V83" s="1"/>
    </row>
    <row r="84" spans="20:22">
      <c r="T84" s="1"/>
      <c r="U84" s="1"/>
      <c r="V84" s="1"/>
    </row>
    <row r="85" spans="20:22">
      <c r="T85" s="1"/>
      <c r="U85" s="1"/>
      <c r="V85" s="1"/>
    </row>
    <row r="86" spans="20:22">
      <c r="T86" s="1"/>
      <c r="U86" s="1"/>
      <c r="V86" s="1"/>
    </row>
    <row r="87" spans="20:22">
      <c r="T87" s="1"/>
      <c r="U87" s="1"/>
      <c r="V87" s="1"/>
    </row>
    <row r="88" spans="20:22">
      <c r="T88" s="1"/>
      <c r="U88" s="1"/>
      <c r="V88" s="1"/>
    </row>
    <row r="89" spans="20:22">
      <c r="T89" s="1"/>
      <c r="U89" s="1"/>
      <c r="V89" s="1"/>
    </row>
    <row r="90" spans="20:22">
      <c r="T90" s="1"/>
      <c r="U90" s="1"/>
      <c r="V90" s="1"/>
    </row>
    <row r="91" spans="20:22">
      <c r="T91" s="1"/>
      <c r="U91" s="1"/>
      <c r="V91" s="1"/>
    </row>
    <row r="92" spans="20:22">
      <c r="T92" s="1"/>
      <c r="U92" s="1"/>
      <c r="V92" s="1"/>
    </row>
  </sheetData>
  <mergeCells count="17">
    <mergeCell ref="P11:P12"/>
    <mergeCell ref="Q11:Q12"/>
    <mergeCell ref="R11:R12"/>
    <mergeCell ref="E13:Q13"/>
    <mergeCell ref="E14:Q14"/>
    <mergeCell ref="J11:J12"/>
    <mergeCell ref="K11:K12"/>
    <mergeCell ref="L11:L12"/>
    <mergeCell ref="M11:M12"/>
    <mergeCell ref="N11:N12"/>
    <mergeCell ref="O11:O12"/>
    <mergeCell ref="I11:I12"/>
    <mergeCell ref="B11:D14"/>
    <mergeCell ref="E11:E12"/>
    <mergeCell ref="F11:F12"/>
    <mergeCell ref="G11:G12"/>
    <mergeCell ref="H11:H1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KJ 2016</vt:lpstr>
      <vt:lpstr>KJ 2017</vt:lpstr>
      <vt:lpstr>KJ 2018</vt:lpstr>
      <vt:lpstr>KJ 2019</vt:lpstr>
      <vt:lpstr>KJ 2020</vt:lpstr>
      <vt:lpstr>'KJ 2016'!Druckbereich</vt:lpstr>
      <vt:lpstr>'KJ 2017'!Druckbereich</vt:lpstr>
      <vt:lpstr>'KJ 2018'!Druckbereich</vt:lpstr>
      <vt:lpstr>'KJ 2019'!Druckbereich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kuhfusan</dc:creator>
  <cp:lastModifiedBy>Türnau, Verena</cp:lastModifiedBy>
  <cp:lastPrinted>2017-08-03T13:28:15Z</cp:lastPrinted>
  <dcterms:created xsi:type="dcterms:W3CDTF">2016-03-08T13:14:23Z</dcterms:created>
  <dcterms:modified xsi:type="dcterms:W3CDTF">2021-07-21T07:54:48Z</dcterms:modified>
</cp:coreProperties>
</file>