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1\Ausgang - Gegenlesen\Vormonat\Dezember 2020\"/>
    </mc:Choice>
  </mc:AlternateContent>
  <bookViews>
    <workbookView xWindow="15" yWindow="-15" windowWidth="14385" windowHeight="12255" firstSheet="1" activeTab="4"/>
  </bookViews>
  <sheets>
    <sheet name="KJ 2016" sheetId="3" r:id="rId1"/>
    <sheet name="KJ 2017" sheetId="1" r:id="rId2"/>
    <sheet name="KJ 2018" sheetId="6" r:id="rId3"/>
    <sheet name="KJ 2019" sheetId="4" r:id="rId4"/>
    <sheet name="KJ2020" sheetId="7" r:id="rId5"/>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F65" i="7" l="1"/>
  <c r="G65" i="7"/>
  <c r="H65" i="7"/>
  <c r="I65" i="7"/>
  <c r="J65" i="7"/>
  <c r="K65" i="7"/>
  <c r="L65" i="7"/>
  <c r="M65" i="7"/>
  <c r="N65" i="7"/>
  <c r="O65" i="7"/>
  <c r="P65" i="7"/>
  <c r="E65" i="7"/>
  <c r="F66" i="7"/>
  <c r="E66" i="7"/>
  <c r="E66" i="4"/>
  <c r="F67" i="7"/>
  <c r="H66" i="7"/>
  <c r="I66" i="7"/>
  <c r="J66" i="7"/>
  <c r="K66" i="7"/>
  <c r="L66" i="7"/>
  <c r="M66" i="7"/>
  <c r="N66" i="7"/>
  <c r="O66" i="7"/>
  <c r="P66" i="7"/>
  <c r="G66" i="7"/>
  <c r="E68" i="7"/>
  <c r="E62" i="7"/>
  <c r="E62" i="4"/>
  <c r="E64" i="7"/>
  <c r="P69" i="7"/>
  <c r="O69" i="7"/>
  <c r="N69" i="7"/>
  <c r="M69" i="7"/>
  <c r="L69" i="7"/>
  <c r="K69" i="7"/>
  <c r="J69" i="7"/>
  <c r="I69" i="7"/>
  <c r="H69" i="7"/>
  <c r="G69" i="7"/>
  <c r="F69" i="7"/>
  <c r="E69" i="7"/>
  <c r="P68" i="7"/>
  <c r="O68" i="7"/>
  <c r="N68" i="7"/>
  <c r="M68" i="7"/>
  <c r="L68" i="7"/>
  <c r="K68" i="7"/>
  <c r="J68" i="7"/>
  <c r="I68" i="7"/>
  <c r="H68" i="7"/>
  <c r="G68" i="7"/>
  <c r="F68" i="7"/>
  <c r="P67" i="7"/>
  <c r="O67" i="7"/>
  <c r="N67" i="7"/>
  <c r="M67" i="7"/>
  <c r="L67" i="7"/>
  <c r="K67" i="7"/>
  <c r="J67" i="7"/>
  <c r="I67" i="7"/>
  <c r="H67" i="7"/>
  <c r="G67" i="7"/>
  <c r="E67" i="7"/>
  <c r="P64" i="7"/>
  <c r="O64" i="7"/>
  <c r="N64" i="7"/>
  <c r="M64" i="7"/>
  <c r="L64" i="7"/>
  <c r="K64" i="7"/>
  <c r="J64" i="7"/>
  <c r="I64" i="7"/>
  <c r="H64" i="7"/>
  <c r="G64" i="7"/>
  <c r="F64" i="7"/>
  <c r="P63" i="7"/>
  <c r="O63" i="7"/>
  <c r="N63" i="7"/>
  <c r="M63" i="7"/>
  <c r="L63" i="7"/>
  <c r="K63" i="7"/>
  <c r="J63" i="7"/>
  <c r="I63" i="7"/>
  <c r="H63" i="7"/>
  <c r="G63" i="7"/>
  <c r="F63" i="7"/>
  <c r="E63"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<sst xmlns="http://schemas.openxmlformats.org/spreadsheetml/2006/main" count="640" uniqueCount="57">
  <si>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</si>
  <si>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</si>
  <si>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</si>
  <si>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</si>
  <si>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</si>
  <si>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</si>
  <si>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</si>
  <si>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</si>
  <si>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</si>
  <si>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</si>
  <si>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</si>
  <si>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</si>
  <si>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</si>
  <si>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</si>
  <si>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</si>
  <si>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</si>
  <si>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</si>
  <si>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</si>
  <si>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</si>
  <si>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</si>
  <si>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</si>
  <si>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</si>
  <si>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</si>
  <si>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</si>
  <si>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</si>
  <si>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</si>
  <si>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</si>
  <si>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</si>
  <si>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</si>
  <si>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</si>
  <si>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</si>
  <si>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</si>
  <si>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</si>
  <si>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</si>
  <si>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</si>
  <si>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</si>
  <si>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</si>
  <si>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</si>
  <si>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</si>
  <si>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</si>
  <si>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</si>
  <si>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</si>
  <si>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</si>
  <si>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Stand: 13.03.2020</t>
  </si>
  <si>
    <t>KJ
2020</t>
  </si>
  <si>
    <t>- für Endverbraucher, nicht Endverbraucher und an gewerbliche Abfüller</t>
  </si>
  <si>
    <t>Verkauf von Ölen durch Ölmühlen und Raffinerien, 2020 – Vorläufige Zahlen</t>
  </si>
  <si>
    <t>Technische Zwecke 2019</t>
  </si>
  <si>
    <t>Nahrungszwecke 2019</t>
  </si>
  <si>
    <t>Nahrungszwecke 2020</t>
  </si>
  <si>
    <t>Energiegewinnung 2019</t>
  </si>
  <si>
    <t>Energiegewinnung 2020</t>
  </si>
  <si>
    <t>Futterzwecke 2019</t>
  </si>
  <si>
    <t>Stand: 11.02.2021</t>
  </si>
  <si>
    <t xml:space="preserve">darunter aus Raps </t>
  </si>
  <si>
    <r>
      <t xml:space="preserve">Inland </t>
    </r>
    <r>
      <rPr>
        <vertAlign val="superscript"/>
        <sz val="10"/>
        <rFont val="Times New Roman"/>
        <family val="1"/>
      </rPr>
      <t>2)</t>
    </r>
  </si>
  <si>
    <r>
      <t xml:space="preserve">Ausfuhr </t>
    </r>
    <r>
      <rPr>
        <i/>
        <vertAlign val="superscript"/>
        <sz val="10"/>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</si>
</sst>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6">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
      <i/>
      <vertAlign val="superscript"/>
      <sz val="10"/>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355">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18" xfId="11" applyFont="1" applyBorder="1" applyAlignment="1">
      <alignment horizontal="center" vertical="center"/>
    </xf>
    <xf numFmtId="0" fontId="5" fillId="0" borderId="16" xfId="11" applyFont="1" applyBorder="1" applyAlignment="1">
      <alignment horizontal="center"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A50021"/>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0-47F4-4EF5-A352-AF8878FAEB19}"/>
            </c:ext>
          </c:extLst>
        </c:ser>
        <c:ser>
          <c:idx val="1"/>
          <c:order val="1"/>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'KJ2020'!$S$16</c:f>
              <c:strCache>
                <c:ptCount val="1"/>
                <c:pt idx="0">
                  <c:v>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'KJ2020'!$E$62:$P$62</c:f>
              <c:numCache>
                <c:formatCode>General</c:formatCode>
                <c:ptCount val="12"/>
                <c:pt idx="0" formatCode="0.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244.94</c:v>
                </c:pt>
              </c:numCache>
            </c:numRef>
          </c:val>
          <c:smooth val="0"/>
          <c:extLst>
            <c:ext xmlns:c16="http://schemas.microsoft.com/office/drawing/2014/chart" uri="{C3380CC4-5D6E-409C-BE32-E72D297353CC}">
              <c16:uniqueId val="{00000000-B7F9-4835-A176-867AA01BCECA}"/>
            </c:ext>
          </c:extLst>
        </c:ser>
        <c:ser>
          <c:idx val="1"/>
          <c:order val="1"/>
          <c:tx>
            <c:strRef>
              <c:f>'KJ2020'!$S$15</c:f>
              <c:strCache>
                <c:ptCount val="1"/>
                <c:pt idx="0">
                  <c:v>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1-B7F9-4835-A176-867AA01BCECA}"/>
            </c:ext>
          </c:extLst>
        </c:ser>
        <c:ser>
          <c:idx val="2"/>
          <c:order val="2"/>
          <c:tx>
            <c:strRef>
              <c:f>'KJ2020'!$S$21</c:f>
              <c:strCache>
                <c:ptCount val="1"/>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12.295</c:v>
                </c:pt>
              </c:numCache>
            </c:numRef>
          </c:val>
          <c:smooth val="0"/>
          <c:extLst>
            <c:ext xmlns:c16="http://schemas.microsoft.com/office/drawing/2014/chart" uri="{C3380CC4-5D6E-409C-BE32-E72D297353CC}">
              <c16:uniqueId val="{00000002-B7F9-4835-A176-867AA01BCECA}"/>
            </c:ext>
          </c:extLst>
        </c:ser>
        <c:ser>
          <c:idx val="3"/>
          <c:order val="3"/>
          <c:tx>
            <c:strRef>
              <c:f>'KJ2020'!$S$22</c:f>
              <c:strCache>
                <c:ptCount val="1"/>
                <c:pt idx="0">
                  <c:v>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'KJ2020'!$S$20</c:f>
              <c:strCache>
                <c:ptCount val="1"/>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'KJ2020'!$E$69:$H$69</c:f>
              <c:numCache>
                <c:formatCode>0.0</c:formatCode>
                <c:ptCount val="4"/>
                <c:pt idx="0">
                  <c:v>100.37</c:v>
                </c:pt>
                <c:pt idx="1">
                  <c:v>91.471999999999994</c:v>
                </c:pt>
                <c:pt idx="2">
                  <c:v>96.75</c:v>
                </c:pt>
                <c:pt idx="3">
                  <c:v>88.677999999999997</c:v>
                </c:pt>
              </c:numCache>
            </c:numRef>
          </c:val>
          <c:smooth val="0"/>
          <c:extLst>
            <c:ext xmlns:c16="http://schemas.microsoft.com/office/drawing/2014/chart" uri="{C3380CC4-5D6E-409C-BE32-E72D297353CC}">
              <c16:uniqueId val="{00000004-B7F9-4835-A176-867AA01BCECA}"/>
            </c:ext>
          </c:extLst>
        </c:ser>
        <c:ser>
          <c:idx val="5"/>
          <c:order val="5"/>
          <c:tx>
            <c:strRef>
              <c:f>'KJ2020'!$S$19</c:f>
              <c:strCache>
                <c:ptCount val="1"/>
                <c:pt idx="0">
                  <c:v>Technische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'KJ2020'!$S$18</c:f>
              <c:strCache>
                <c:ptCount val="1"/>
                <c:pt idx="0">
                  <c:v>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'KJ2020'!$E$68:$P$68</c:f>
              <c:numCache>
                <c:formatCode>0.0</c:formatCode>
                <c:ptCount val="12"/>
                <c:pt idx="0">
                  <c:v>111.307</c:v>
                </c:pt>
                <c:pt idx="1">
                  <c:v>95.867000000000004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B7F9-4835-A176-867AA01BCECA}"/>
            </c:ext>
          </c:extLst>
        </c:ser>
        <c:ser>
          <c:idx val="7"/>
          <c:order val="7"/>
          <c:tx>
            <c:strRef>
              <c:f>'KJ2020'!$S$17</c:f>
              <c:strCache>
                <c:ptCount val="1"/>
                <c:pt idx="0">
                  <c:v>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3840444040219884"/>
          <c:h val="4.8931975246213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141817</xdr:colOff>
      <xdr:row>75</xdr:row>
      <xdr:rowOff>23283</xdr:rowOff>
    </xdr:from>
    <xdr:to>
      <xdr:col>16</xdr:col>
      <xdr:colOff>141817</xdr:colOff>
      <xdr:row>107</xdr:row>
      <xdr:rowOff>134408</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0.912</cdr:x>
      <cdr:y>0.23982</cdr:y>
    </cdr:from>
    <cdr:to>
      <cdr:x>0.96878</cdr:x>
      <cdr:y>0.29053</cdr:y>
    </cdr:to>
    <cdr:sp macro="" textlink="">
      <cdr:nvSpPr>
        <cdr:cNvPr id="14" name="Textfeld 1"/>
        <cdr:cNvSpPr txBox="1"/>
      </cdr:nvSpPr>
      <cdr:spPr>
        <a:xfrm xmlns:a="http://schemas.openxmlformats.org/drawingml/2006/main">
          <a:off x="8061314" y="1270084"/>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0.90122</cdr:x>
      <cdr:y>0.50419</cdr:y>
    </cdr:from>
    <cdr:to>
      <cdr:x>0.958</cdr:x>
      <cdr:y>0.5549</cdr:y>
    </cdr:to>
    <cdr:sp macro="" textlink="">
      <cdr:nvSpPr>
        <cdr:cNvPr id="19" name="Textfeld 1"/>
        <cdr:cNvSpPr txBox="1"/>
      </cdr:nvSpPr>
      <cdr:spPr>
        <a:xfrm xmlns:a="http://schemas.openxmlformats.org/drawingml/2006/main">
          <a:off x="7966021" y="267012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0.90013</cdr:x>
      <cdr:y>0.59772</cdr:y>
    </cdr:from>
    <cdr:to>
      <cdr:x>0.95691</cdr:x>
      <cdr:y>0.64843</cdr:y>
    </cdr:to>
    <cdr:sp macro="" textlink="">
      <cdr:nvSpPr>
        <cdr:cNvPr id="20" name="Textfeld 1"/>
        <cdr:cNvSpPr txBox="1"/>
      </cdr:nvSpPr>
      <cdr:spPr>
        <a:xfrm xmlns:a="http://schemas.openxmlformats.org/drawingml/2006/main">
          <a:off x="7956463" y="3165489"/>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0.22773</cdr:x>
      <cdr:y>0.30455</cdr:y>
    </cdr:from>
    <cdr:to>
      <cdr:x>0.28451</cdr:x>
      <cdr:y>0.35526</cdr:y>
    </cdr:to>
    <cdr:sp macro="" textlink="">
      <cdr:nvSpPr>
        <cdr:cNvPr id="13" name="Textfeld 1"/>
        <cdr:cNvSpPr txBox="1"/>
      </cdr:nvSpPr>
      <cdr:spPr>
        <a:xfrm xmlns:a="http://schemas.openxmlformats.org/drawingml/2006/main">
          <a:off x="2012927" y="16128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0.22988</cdr:x>
      <cdr:y>0.50239</cdr:y>
    </cdr:from>
    <cdr:to>
      <cdr:x>0.28666</cdr:x>
      <cdr:y>0.5531</cdr:y>
    </cdr:to>
    <cdr:sp macro="" textlink="">
      <cdr:nvSpPr>
        <cdr:cNvPr id="18" name="Textfeld 1"/>
        <cdr:cNvSpPr txBox="1"/>
      </cdr:nvSpPr>
      <cdr:spPr>
        <a:xfrm xmlns:a="http://schemas.openxmlformats.org/drawingml/2006/main">
          <a:off x="2031986" y="266063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0.08226</cdr:x>
      <cdr:y>0.59233</cdr:y>
    </cdr:from>
    <cdr:to>
      <cdr:x>0.13904</cdr:x>
      <cdr:y>0.64304</cdr:y>
    </cdr:to>
    <cdr:sp macro="" textlink="">
      <cdr:nvSpPr>
        <cdr:cNvPr id="22" name="Textfeld 1"/>
        <cdr:cNvSpPr txBox="1"/>
      </cdr:nvSpPr>
      <cdr:spPr>
        <a:xfrm xmlns:a="http://schemas.openxmlformats.org/drawingml/2006/main">
          <a:off x="727110" y="3136920"/>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0.2385</cdr:x>
      <cdr:y>0.82434</cdr:y>
    </cdr:from>
    <cdr:to>
      <cdr:x>0.29528</cdr:x>
      <cdr:y>0.87505</cdr:y>
    </cdr:to>
    <cdr:sp macro="" textlink="">
      <cdr:nvSpPr>
        <cdr:cNvPr id="23" name="Textfeld 1"/>
        <cdr:cNvSpPr txBox="1"/>
      </cdr:nvSpPr>
      <cdr:spPr>
        <a:xfrm xmlns:a="http://schemas.openxmlformats.org/drawingml/2006/main">
          <a:off x="2108171" y="4365645"/>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Dezember ist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522816</xdr:colOff>
      <xdr:row>57</xdr:row>
      <xdr:rowOff>107950</xdr:rowOff>
    </xdr:from>
    <xdr:to>
      <xdr:col>17</xdr:col>
      <xdr:colOff>0</xdr:colOff>
      <xdr:row>94</xdr:row>
      <xdr:rowOff>127000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0.7242</cdr:x>
      <cdr:y>0.30506</cdr:y>
    </cdr:from>
    <cdr:to>
      <cdr:x>0.78098</cdr:x>
      <cdr:y>0.35577</cdr:y>
    </cdr:to>
    <cdr:sp macro="" textlink="">
      <cdr:nvSpPr>
        <cdr:cNvPr id="14" name="Textfeld 1"/>
        <cdr:cNvSpPr txBox="1"/>
      </cdr:nvSpPr>
      <cdr:spPr>
        <a:xfrm xmlns:a="http://schemas.openxmlformats.org/drawingml/2006/main">
          <a:off x="6407489" y="1583602"/>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0.72897</cdr:x>
      <cdr:y>0.5572</cdr:y>
    </cdr:from>
    <cdr:to>
      <cdr:x>0.78575</cdr:x>
      <cdr:y>0.60791</cdr:y>
    </cdr:to>
    <cdr:sp macro="" textlink="">
      <cdr:nvSpPr>
        <cdr:cNvPr id="19" name="Textfeld 1"/>
        <cdr:cNvSpPr txBox="1"/>
      </cdr:nvSpPr>
      <cdr:spPr>
        <a:xfrm xmlns:a="http://schemas.openxmlformats.org/drawingml/2006/main">
          <a:off x="6449694" y="2892479"/>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0.74582</cdr:x>
      <cdr:y>0.63034</cdr:y>
    </cdr:from>
    <cdr:to>
      <cdr:x>0.8026</cdr:x>
      <cdr:y>0.68105</cdr:y>
    </cdr:to>
    <cdr:sp macro="" textlink="">
      <cdr:nvSpPr>
        <cdr:cNvPr id="20" name="Textfeld 1"/>
        <cdr:cNvSpPr txBox="1"/>
      </cdr:nvSpPr>
      <cdr:spPr>
        <a:xfrm xmlns:a="http://schemas.openxmlformats.org/drawingml/2006/main">
          <a:off x="6598800" y="3272172"/>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0.22988</cdr:x>
      <cdr:y>0.50239</cdr:y>
    </cdr:from>
    <cdr:to>
      <cdr:x>0.28666</cdr:x>
      <cdr:y>0.5531</cdr:y>
    </cdr:to>
    <cdr:sp macro="" textlink="">
      <cdr:nvSpPr>
        <cdr:cNvPr id="18" name="Textfeld 1"/>
        <cdr:cNvSpPr txBox="1"/>
      </cdr:nvSpPr>
      <cdr:spPr>
        <a:xfrm xmlns:a="http://schemas.openxmlformats.org/drawingml/2006/main">
          <a:off x="2031986" y="266063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0.24783</cdr:x>
      <cdr:y>0.75789</cdr:y>
    </cdr:from>
    <cdr:to>
      <cdr:x>0.30461</cdr:x>
      <cdr:y>0.8086</cdr:y>
    </cdr:to>
    <cdr:sp macro="" textlink="">
      <cdr:nvSpPr>
        <cdr:cNvPr id="23" name="Textfeld 1"/>
        <cdr:cNvSpPr txBox="1"/>
      </cdr:nvSpPr>
      <cdr:spPr>
        <a:xfrm xmlns:a="http://schemas.openxmlformats.org/drawingml/2006/main">
          <a:off x="2249357" y="4466088"/>
          <a:ext cx="515350" cy="29882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2020</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0"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292" t="s">
        <v>22</v>
      </c>
      <c r="C12" s="293"/>
      <c r="D12" s="294"/>
      <c r="E12" s="282" t="s">
        <v>21</v>
      </c>
      <c r="F12" s="282" t="s">
        <v>20</v>
      </c>
      <c r="G12" s="282" t="s">
        <v>19</v>
      </c>
      <c r="H12" s="282" t="s">
        <v>18</v>
      </c>
      <c r="I12" s="282" t="s">
        <v>17</v>
      </c>
      <c r="J12" s="284" t="s">
        <v>16</v>
      </c>
      <c r="K12" s="282" t="s">
        <v>15</v>
      </c>
      <c r="L12" s="282" t="s">
        <v>14</v>
      </c>
      <c r="M12" s="282" t="s">
        <v>13</v>
      </c>
      <c r="N12" s="282" t="s">
        <v>12</v>
      </c>
      <c r="O12" s="282" t="s">
        <v>11</v>
      </c>
      <c r="P12" s="284" t="s">
        <v>10</v>
      </c>
      <c r="Q12" s="274" t="s">
        <v>32</v>
      </c>
    </row>
    <row r="13" spans="2:18">
      <c r="B13" s="295"/>
      <c r="C13" s="296"/>
      <c r="D13" s="297"/>
      <c r="E13" s="283"/>
      <c r="F13" s="283"/>
      <c r="G13" s="283"/>
      <c r="H13" s="283"/>
      <c r="I13" s="283"/>
      <c r="J13" s="285"/>
      <c r="K13" s="283"/>
      <c r="L13" s="283"/>
      <c r="M13" s="283"/>
      <c r="N13" s="283"/>
      <c r="O13" s="283"/>
      <c r="P13" s="285"/>
      <c r="Q13" s="275"/>
    </row>
    <row r="14" spans="2:18" ht="14.25">
      <c r="B14" s="295"/>
      <c r="C14" s="296"/>
      <c r="D14" s="297"/>
      <c r="E14" s="134" t="s">
        <v>9</v>
      </c>
      <c r="F14" s="131"/>
      <c r="G14" s="131"/>
      <c r="H14" s="131"/>
      <c r="I14" s="131"/>
      <c r="J14" s="131"/>
      <c r="K14" s="131"/>
      <c r="L14" s="131"/>
      <c r="M14" s="131"/>
      <c r="N14" s="131"/>
      <c r="O14" s="131"/>
      <c r="P14" s="131"/>
      <c r="Q14" s="133"/>
    </row>
    <row r="15" spans="2:18" ht="15">
      <c r="B15" s="298"/>
      <c r="C15" s="299"/>
      <c r="D15" s="300"/>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289" t="s">
        <v>8</v>
      </c>
      <c r="C17" s="290"/>
      <c r="D17" s="291"/>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276" t="s">
        <v>6</v>
      </c>
      <c r="C23" s="277"/>
      <c r="D23" s="278"/>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279" t="s">
        <v>1</v>
      </c>
      <c r="C26" s="280"/>
      <c r="D26" s="281"/>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286" t="s">
        <v>5</v>
      </c>
      <c r="C29" s="287"/>
      <c r="D29" s="288"/>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286" t="s">
        <v>4</v>
      </c>
      <c r="C37" s="287"/>
      <c r="D37" s="288"/>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279" t="s">
        <v>1</v>
      </c>
      <c r="C42" s="280"/>
      <c r="D42" s="281"/>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286" t="s">
        <v>3</v>
      </c>
      <c r="C45" s="287"/>
      <c r="D45" s="288"/>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B45:D45"/>
    <mergeCell ref="B37:D37"/>
    <mergeCell ref="B29:D29"/>
    <mergeCell ref="B17:D17"/>
    <mergeCell ref="P12:P13"/>
    <mergeCell ref="B42:D42"/>
    <mergeCell ref="B12:D15"/>
    <mergeCell ref="E12:E13"/>
    <mergeCell ref="F12:F13"/>
    <mergeCell ref="G12:G13"/>
    <mergeCell ref="H12:H13"/>
    <mergeCell ref="Q12:Q13"/>
    <mergeCell ref="B23:D23"/>
    <mergeCell ref="B26:D26"/>
    <mergeCell ref="N12:N13"/>
    <mergeCell ref="O12:O13"/>
    <mergeCell ref="I12:I13"/>
    <mergeCell ref="J12:J13"/>
    <mergeCell ref="K12:K13"/>
    <mergeCell ref="L12:L13"/>
    <mergeCell ref="M12:M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40" zoomScaleNormal="100" workbookViewId="0">
      <selection activeCell="K64" sqref="K6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19" t="s">
        <v>22</v>
      </c>
      <c r="C12" s="320"/>
      <c r="D12" s="321"/>
      <c r="E12" s="317" t="s">
        <v>21</v>
      </c>
      <c r="F12" s="317" t="s">
        <v>20</v>
      </c>
      <c r="G12" s="317" t="s">
        <v>19</v>
      </c>
      <c r="H12" s="317" t="s">
        <v>18</v>
      </c>
      <c r="I12" s="317" t="s">
        <v>17</v>
      </c>
      <c r="J12" s="307" t="s">
        <v>16</v>
      </c>
      <c r="K12" s="317" t="s">
        <v>15</v>
      </c>
      <c r="L12" s="317" t="s">
        <v>14</v>
      </c>
      <c r="M12" s="317" t="s">
        <v>13</v>
      </c>
      <c r="N12" s="317" t="s">
        <v>12</v>
      </c>
      <c r="O12" s="317" t="s">
        <v>11</v>
      </c>
      <c r="P12" s="307" t="s">
        <v>10</v>
      </c>
      <c r="Q12" s="312" t="s">
        <v>31</v>
      </c>
    </row>
    <row r="13" spans="2:18">
      <c r="B13" s="322"/>
      <c r="C13" s="323"/>
      <c r="D13" s="324"/>
      <c r="E13" s="318"/>
      <c r="F13" s="318"/>
      <c r="G13" s="318"/>
      <c r="H13" s="318"/>
      <c r="I13" s="318"/>
      <c r="J13" s="308"/>
      <c r="K13" s="318"/>
      <c r="L13" s="318"/>
      <c r="M13" s="318"/>
      <c r="N13" s="318"/>
      <c r="O13" s="318"/>
      <c r="P13" s="308"/>
      <c r="Q13" s="313"/>
    </row>
    <row r="14" spans="2:18" ht="14.25">
      <c r="B14" s="322"/>
      <c r="C14" s="323"/>
      <c r="D14" s="324"/>
      <c r="E14" s="44" t="s">
        <v>9</v>
      </c>
      <c r="F14" s="43"/>
      <c r="G14" s="43"/>
      <c r="H14" s="43"/>
      <c r="I14" s="43"/>
      <c r="J14" s="43"/>
      <c r="K14" s="43"/>
      <c r="L14" s="43"/>
      <c r="M14" s="43"/>
      <c r="N14" s="43"/>
      <c r="O14" s="43"/>
      <c r="P14" s="43"/>
      <c r="Q14" s="48"/>
    </row>
    <row r="15" spans="2:18" ht="15">
      <c r="B15" s="325"/>
      <c r="C15" s="326"/>
      <c r="D15" s="327"/>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04" t="s">
        <v>8</v>
      </c>
      <c r="C17" s="305"/>
      <c r="D17" s="30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14" t="s">
        <v>6</v>
      </c>
      <c r="C23" s="315"/>
      <c r="D23" s="316"/>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09" t="s">
        <v>1</v>
      </c>
      <c r="C26" s="310"/>
      <c r="D26" s="311"/>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01" t="s">
        <v>5</v>
      </c>
      <c r="C29" s="302"/>
      <c r="D29" s="303"/>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01" t="s">
        <v>4</v>
      </c>
      <c r="C37" s="302"/>
      <c r="D37" s="303"/>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09" t="s">
        <v>1</v>
      </c>
      <c r="C42" s="310"/>
      <c r="D42" s="311"/>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01" t="s">
        <v>3</v>
      </c>
      <c r="C45" s="302"/>
      <c r="D45" s="303"/>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 ref="B45:D45"/>
    <mergeCell ref="B37:D37"/>
    <mergeCell ref="B29:D29"/>
    <mergeCell ref="B17:D17"/>
    <mergeCell ref="P12:P13"/>
    <mergeCell ref="B42:D42"/>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21" zoomScaleNormal="100" workbookViewId="0">
      <selection activeCell="E31" sqref="E31"/>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346" t="s">
        <v>22</v>
      </c>
      <c r="C12" s="347"/>
      <c r="D12" s="348"/>
      <c r="E12" s="344" t="s">
        <v>21</v>
      </c>
      <c r="F12" s="344" t="s">
        <v>20</v>
      </c>
      <c r="G12" s="344" t="s">
        <v>19</v>
      </c>
      <c r="H12" s="344" t="s">
        <v>18</v>
      </c>
      <c r="I12" s="344" t="s">
        <v>17</v>
      </c>
      <c r="J12" s="334" t="s">
        <v>16</v>
      </c>
      <c r="K12" s="344" t="s">
        <v>15</v>
      </c>
      <c r="L12" s="344" t="s">
        <v>14</v>
      </c>
      <c r="M12" s="344" t="s">
        <v>13</v>
      </c>
      <c r="N12" s="344" t="s">
        <v>12</v>
      </c>
      <c r="O12" s="344" t="s">
        <v>11</v>
      </c>
      <c r="P12" s="334" t="s">
        <v>10</v>
      </c>
      <c r="Q12" s="336" t="s">
        <v>37</v>
      </c>
    </row>
    <row r="13" spans="2:18">
      <c r="B13" s="349"/>
      <c r="C13" s="350"/>
      <c r="D13" s="351"/>
      <c r="E13" s="345"/>
      <c r="F13" s="345"/>
      <c r="G13" s="345"/>
      <c r="H13" s="345"/>
      <c r="I13" s="345"/>
      <c r="J13" s="335"/>
      <c r="K13" s="345"/>
      <c r="L13" s="345"/>
      <c r="M13" s="345"/>
      <c r="N13" s="345"/>
      <c r="O13" s="345"/>
      <c r="P13" s="335"/>
      <c r="Q13" s="337"/>
    </row>
    <row r="14" spans="2:18" ht="14.25">
      <c r="B14" s="349"/>
      <c r="C14" s="350"/>
      <c r="D14" s="351"/>
      <c r="E14" s="172" t="s">
        <v>9</v>
      </c>
      <c r="F14" s="173"/>
      <c r="G14" s="173"/>
      <c r="H14" s="173"/>
      <c r="I14" s="173"/>
      <c r="J14" s="173"/>
      <c r="K14" s="173"/>
      <c r="L14" s="173"/>
      <c r="M14" s="173"/>
      <c r="N14" s="173"/>
      <c r="O14" s="173"/>
      <c r="P14" s="173"/>
      <c r="Q14" s="174"/>
    </row>
    <row r="15" spans="2:18" ht="15">
      <c r="B15" s="352"/>
      <c r="C15" s="353"/>
      <c r="D15" s="354"/>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338" t="s">
        <v>8</v>
      </c>
      <c r="C17" s="339"/>
      <c r="D17" s="340"/>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341" t="s">
        <v>6</v>
      </c>
      <c r="C23" s="342"/>
      <c r="D23" s="343"/>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331" t="s">
        <v>1</v>
      </c>
      <c r="C26" s="332"/>
      <c r="D26" s="333"/>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28" t="s">
        <v>5</v>
      </c>
      <c r="C29" s="329"/>
      <c r="D29" s="330"/>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28" t="s">
        <v>4</v>
      </c>
      <c r="C37" s="329"/>
      <c r="D37" s="330"/>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331" t="s">
        <v>1</v>
      </c>
      <c r="C42" s="332"/>
      <c r="D42" s="333"/>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28" t="s">
        <v>3</v>
      </c>
      <c r="C45" s="329"/>
      <c r="D45" s="330"/>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8" zoomScale="90" zoomScaleNormal="90" workbookViewId="0">
      <selection activeCell="C32" sqref="C32"/>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43</v>
      </c>
      <c r="H9" s="45" t="s">
        <v>23</v>
      </c>
      <c r="I9" s="45"/>
      <c r="Q9" s="69" t="s">
        <v>30</v>
      </c>
    </row>
    <row r="10" spans="2:18" ht="6.75" customHeight="1"/>
    <row r="11" spans="2:18" ht="3" customHeight="1" thickBot="1"/>
    <row r="12" spans="2:18" ht="12.75" customHeight="1">
      <c r="B12" s="319" t="s">
        <v>22</v>
      </c>
      <c r="C12" s="320"/>
      <c r="D12" s="321"/>
      <c r="E12" s="317" t="s">
        <v>21</v>
      </c>
      <c r="F12" s="317" t="s">
        <v>20</v>
      </c>
      <c r="G12" s="317" t="s">
        <v>19</v>
      </c>
      <c r="H12" s="317" t="s">
        <v>18</v>
      </c>
      <c r="I12" s="317" t="s">
        <v>17</v>
      </c>
      <c r="J12" s="307" t="s">
        <v>16</v>
      </c>
      <c r="K12" s="317" t="s">
        <v>15</v>
      </c>
      <c r="L12" s="317" t="s">
        <v>14</v>
      </c>
      <c r="M12" s="317" t="s">
        <v>13</v>
      </c>
      <c r="N12" s="317" t="s">
        <v>12</v>
      </c>
      <c r="O12" s="317" t="s">
        <v>11</v>
      </c>
      <c r="P12" s="307" t="s">
        <v>10</v>
      </c>
      <c r="Q12" s="312" t="s">
        <v>40</v>
      </c>
    </row>
    <row r="13" spans="2:18">
      <c r="B13" s="322"/>
      <c r="C13" s="323"/>
      <c r="D13" s="324"/>
      <c r="E13" s="318"/>
      <c r="F13" s="318"/>
      <c r="G13" s="318"/>
      <c r="H13" s="318"/>
      <c r="I13" s="318"/>
      <c r="J13" s="308"/>
      <c r="K13" s="318"/>
      <c r="L13" s="318"/>
      <c r="M13" s="318"/>
      <c r="N13" s="318"/>
      <c r="O13" s="318"/>
      <c r="P13" s="308"/>
      <c r="Q13" s="313"/>
    </row>
    <row r="14" spans="2:18" ht="14.25">
      <c r="B14" s="322"/>
      <c r="C14" s="323"/>
      <c r="D14" s="324"/>
      <c r="E14" s="44" t="s">
        <v>9</v>
      </c>
      <c r="F14" s="43"/>
      <c r="G14" s="43"/>
      <c r="H14" s="43"/>
      <c r="I14" s="43"/>
      <c r="J14" s="43"/>
      <c r="K14" s="43"/>
      <c r="L14" s="43"/>
      <c r="M14" s="43"/>
      <c r="N14" s="43"/>
      <c r="O14" s="43"/>
      <c r="P14" s="43"/>
      <c r="Q14" s="48"/>
    </row>
    <row r="15" spans="2:18" ht="15">
      <c r="B15" s="325"/>
      <c r="C15" s="326"/>
      <c r="D15" s="327"/>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04" t="s">
        <v>8</v>
      </c>
      <c r="C17" s="305"/>
      <c r="D17" s="30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90.212000000000003</v>
      </c>
      <c r="L20" s="27">
        <v>90.337999999999994</v>
      </c>
      <c r="M20" s="140">
        <v>91.953000000000003</v>
      </c>
      <c r="N20" s="27">
        <v>92.406000000000006</v>
      </c>
      <c r="O20" s="27">
        <v>78.941000000000003</v>
      </c>
      <c r="P20" s="27">
        <v>107.69</v>
      </c>
      <c r="Q20" s="151">
        <v>963.87800000000016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69.602999999999994</v>
      </c>
      <c r="L21" s="141">
        <v>70.406999999999996</v>
      </c>
      <c r="M21" s="141">
        <v>70.323999999999998</v>
      </c>
      <c r="N21" s="141">
        <v>66.911000000000001</v>
      </c>
      <c r="O21" s="141">
        <v>54.704000000000001</v>
      </c>
      <c r="P21" s="141">
        <v>68.305999999999997</v>
      </c>
      <c r="Q21" s="151">
        <v>660.84899999999993</v>
      </c>
      <c r="R21" s="59"/>
    </row>
    <row r="22" spans="2:18" ht="12.75" customHeight="1">
      <c r="B22" s="8"/>
      <c r="C22" s="2"/>
      <c r="D22" s="7"/>
      <c r="E22" s="66"/>
      <c r="F22" s="66"/>
      <c r="G22" s="66"/>
      <c r="H22" s="66"/>
      <c r="I22" s="66"/>
      <c r="J22" s="66"/>
      <c r="K22" s="66"/>
      <c r="L22" s="66"/>
      <c r="M22" s="66"/>
      <c r="N22" s="66"/>
      <c r="O22" s="66"/>
      <c r="Q22" s="151"/>
      <c r="R22" s="59"/>
    </row>
    <row r="23" spans="2:18">
      <c r="B23" s="314" t="s">
        <v>6</v>
      </c>
      <c r="C23" s="315"/>
      <c r="D23" s="316"/>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09" t="s">
        <v>1</v>
      </c>
      <c r="C26" s="310"/>
      <c r="D26" s="311"/>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01" t="s">
        <v>5</v>
      </c>
      <c r="C29" s="302"/>
      <c r="D29" s="303"/>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01" t="s">
        <v>4</v>
      </c>
      <c r="C37" s="302"/>
      <c r="D37" s="303"/>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09" t="s">
        <v>1</v>
      </c>
      <c r="C42" s="310"/>
      <c r="D42" s="311"/>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01" t="s">
        <v>3</v>
      </c>
      <c r="C45" s="302"/>
      <c r="D45" s="303"/>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158"/>
      <c r="R59" s="159"/>
      <c r="S59" s="159"/>
      <c r="T59" s="159"/>
    </row>
    <row r="60" spans="2:20">
      <c r="B60" s="248"/>
      <c r="C60" s="248"/>
      <c r="D60" s="248"/>
      <c r="E60" s="248"/>
      <c r="F60" s="248"/>
      <c r="G60" s="248"/>
      <c r="H60" s="248"/>
      <c r="I60" s="248"/>
      <c r="J60" s="248"/>
      <c r="K60" s="248"/>
      <c r="L60" s="248"/>
      <c r="M60" s="248"/>
      <c r="N60" s="248"/>
      <c r="O60" s="248"/>
      <c r="P60" s="248"/>
      <c r="Q60" s="248"/>
      <c r="R60" s="159"/>
      <c r="S60" s="159"/>
      <c r="T60" s="159"/>
    </row>
    <row r="61" spans="2:20">
      <c r="B61" s="248"/>
      <c r="C61" s="248"/>
      <c r="D61" s="248"/>
      <c r="E61" s="248"/>
      <c r="F61" s="248"/>
      <c r="G61" s="248"/>
      <c r="H61" s="248"/>
      <c r="I61" s="248"/>
      <c r="J61" s="248"/>
      <c r="K61" s="248"/>
      <c r="L61" s="248"/>
      <c r="M61" s="248"/>
      <c r="N61" s="248"/>
      <c r="O61" s="248"/>
      <c r="P61" s="248"/>
      <c r="Q61" s="248"/>
      <c r="R61" s="159"/>
      <c r="S61" s="159"/>
      <c r="T61" s="159"/>
    </row>
    <row r="62" spans="2:20">
      <c r="B62" s="248" t="s">
        <v>8</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206.97399999999999</v>
      </c>
      <c r="L62" s="251">
        <f t="shared" si="0"/>
        <v>216.75</v>
      </c>
      <c r="M62" s="251">
        <f>IF(M20+M23+M26=0,#N/A,M20+M23+M26)</f>
        <v>162.03200000000001</v>
      </c>
      <c r="N62" s="251">
        <f t="shared" ref="N62:P62" si="1">IF(N20+N23+N26=0,#N/A,N20+N23+N26)</f>
        <v>170.90299999999999</v>
      </c>
      <c r="O62" s="251">
        <f>IF(O20+O23+O26=0,#N/A,O20+O23+O26)</f>
        <v>157.666</v>
      </c>
      <c r="P62" s="251">
        <f t="shared" si="1"/>
        <v>192.767</v>
      </c>
      <c r="Q62" s="248"/>
      <c r="R62" s="159"/>
      <c r="S62" s="159"/>
      <c r="T62" s="159"/>
    </row>
    <row r="63" spans="2:20">
      <c r="B63" s="248"/>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R63" s="159"/>
      <c r="S63" s="159"/>
      <c r="T63" s="159"/>
    </row>
    <row r="64" spans="2:20">
      <c r="B64" s="248" t="s">
        <v>5</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R64" s="159"/>
      <c r="S64" s="159"/>
      <c r="T64" s="159"/>
    </row>
    <row r="65" spans="2:20">
      <c r="B65" s="248"/>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R65" s="159"/>
      <c r="S65" s="159"/>
      <c r="T65" s="159"/>
    </row>
    <row r="66" spans="2:20">
      <c r="B66" s="248" t="s">
        <v>4</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R66" s="159"/>
      <c r="S66" s="159"/>
      <c r="T66" s="159"/>
    </row>
    <row r="67" spans="2:20">
      <c r="B67" s="248"/>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R67" s="159"/>
      <c r="S67" s="159"/>
      <c r="T67" s="159"/>
    </row>
    <row r="68" spans="2:20">
      <c r="B68" s="248" t="s">
        <v>3</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R68" s="159"/>
      <c r="S68" s="159"/>
      <c r="T68" s="159"/>
    </row>
    <row r="69" spans="2:20">
      <c r="B69" s="248"/>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R69" s="159"/>
      <c r="S69" s="159"/>
      <c r="T69" s="159"/>
    </row>
    <row r="70" spans="2:20">
      <c r="B70" s="248"/>
      <c r="C70" s="248"/>
      <c r="D70" s="248"/>
      <c r="E70" s="248"/>
      <c r="F70" s="248"/>
      <c r="G70" s="248"/>
      <c r="H70" s="248"/>
      <c r="I70" s="248"/>
      <c r="J70" s="248"/>
      <c r="K70" s="248"/>
      <c r="L70" s="248"/>
      <c r="M70" s="248"/>
      <c r="N70" s="248"/>
      <c r="O70" s="248"/>
      <c r="P70" s="248"/>
      <c r="Q70" s="248"/>
      <c r="R70" s="159"/>
      <c r="S70" s="159"/>
      <c r="T70" s="159"/>
    </row>
    <row r="71" spans="2:20">
      <c r="B71" s="2"/>
      <c r="C71" s="2"/>
      <c r="D71" s="2"/>
      <c r="E71" s="2"/>
      <c r="F71" s="2"/>
      <c r="G71" s="2"/>
      <c r="H71" s="2"/>
      <c r="I71" s="2"/>
      <c r="J71" s="2"/>
      <c r="K71" s="2"/>
      <c r="L71" s="2"/>
      <c r="M71" s="2"/>
      <c r="N71" s="2"/>
      <c r="O71" s="2"/>
      <c r="P71" s="2"/>
      <c r="Q71" s="158"/>
      <c r="R71" s="159"/>
      <c r="S71" s="159"/>
      <c r="T71" s="159"/>
    </row>
    <row r="72" spans="2:20">
      <c r="B72" s="2"/>
      <c r="C72" s="2"/>
      <c r="D72" s="2"/>
      <c r="E72" s="2"/>
      <c r="F72" s="2"/>
      <c r="G72" s="2"/>
      <c r="H72" s="2"/>
      <c r="I72" s="2"/>
      <c r="J72" s="2"/>
      <c r="K72" s="2"/>
      <c r="L72" s="2"/>
      <c r="M72" s="2"/>
      <c r="N72" s="2"/>
      <c r="O72" s="2"/>
      <c r="P72" s="2"/>
      <c r="Q72" s="158"/>
      <c r="R72" s="159"/>
      <c r="S72" s="159"/>
      <c r="T72" s="159"/>
    </row>
    <row r="73" spans="2:20">
      <c r="B73" s="2"/>
      <c r="C73" s="2"/>
      <c r="D73" s="2"/>
      <c r="E73" s="2"/>
      <c r="G73" s="2"/>
      <c r="H73" s="2"/>
      <c r="I73" s="2"/>
      <c r="J73" s="2"/>
      <c r="K73" s="2"/>
      <c r="L73" s="2"/>
      <c r="M73" s="2"/>
      <c r="N73" s="2"/>
      <c r="O73" s="2"/>
      <c r="P73" s="2"/>
      <c r="Q73" s="158"/>
      <c r="R73" s="159"/>
      <c r="S73" s="159"/>
      <c r="T73" s="159"/>
    </row>
    <row r="74" spans="2:20">
      <c r="B74" s="2"/>
      <c r="Q74" s="159"/>
      <c r="R74" s="159"/>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abSelected="1" topLeftCell="A7" zoomScale="90" zoomScaleNormal="90" workbookViewId="0">
      <selection activeCell="T21" sqref="T21"/>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8" width="11.42578125" style="1"/>
    <col min="19" max="19" width="0" style="1" hidden="1" customWidth="1"/>
    <col min="20" max="24" width="11.42578125" style="1"/>
  </cols>
  <sheetData>
    <row r="1" spans="2:24">
      <c r="D1" s="50"/>
      <c r="E1" s="50"/>
      <c r="F1" s="51"/>
      <c r="G1" s="52"/>
      <c r="H1" s="52"/>
      <c r="I1" s="52"/>
      <c r="J1" s="52"/>
      <c r="K1" s="52"/>
      <c r="L1" s="51"/>
      <c r="M1" s="50"/>
      <c r="N1" s="50"/>
      <c r="O1" s="50"/>
      <c r="P1" s="50"/>
      <c r="Q1" s="51"/>
      <c r="R1" s="51"/>
    </row>
    <row r="2" spans="2:24">
      <c r="D2" s="50"/>
      <c r="E2" s="50"/>
      <c r="F2" s="51"/>
      <c r="G2" s="52"/>
      <c r="H2" s="52"/>
      <c r="I2" s="52"/>
      <c r="J2" s="52"/>
      <c r="K2" s="52"/>
      <c r="L2" s="51"/>
      <c r="M2" s="50"/>
      <c r="N2" s="50"/>
      <c r="O2" s="50"/>
      <c r="P2" s="50"/>
      <c r="Q2" s="51"/>
      <c r="R2" s="51"/>
    </row>
    <row r="3" spans="2:24">
      <c r="D3" s="50"/>
      <c r="E3" s="50"/>
      <c r="F3" s="51"/>
      <c r="G3" s="52"/>
      <c r="H3" s="52"/>
      <c r="I3" s="52"/>
      <c r="J3" s="52"/>
      <c r="K3" s="52"/>
      <c r="L3" s="51"/>
      <c r="M3" s="50"/>
      <c r="N3" s="50"/>
      <c r="O3" s="50"/>
      <c r="P3" s="50"/>
      <c r="Q3" s="51"/>
      <c r="R3" s="51"/>
    </row>
    <row r="4" spans="2:24">
      <c r="D4" s="50"/>
      <c r="E4" s="50"/>
      <c r="F4" s="51"/>
      <c r="G4" s="52"/>
      <c r="H4" s="52"/>
      <c r="I4" s="71"/>
      <c r="J4" s="71"/>
      <c r="K4" s="52"/>
      <c r="L4" s="51"/>
      <c r="M4" s="50"/>
      <c r="N4" s="50"/>
      <c r="O4" s="50"/>
      <c r="P4" s="50"/>
      <c r="Q4" s="51"/>
      <c r="R4" s="51"/>
    </row>
    <row r="5" spans="2:24">
      <c r="D5" s="50"/>
      <c r="F5" s="51"/>
      <c r="G5" s="52"/>
      <c r="I5" s="62"/>
      <c r="J5" s="50"/>
      <c r="K5" s="52"/>
      <c r="L5" s="51"/>
      <c r="M5" s="50"/>
      <c r="N5" s="50"/>
      <c r="O5" s="50"/>
      <c r="P5" s="50"/>
      <c r="Q5" s="51"/>
      <c r="R5" s="51"/>
    </row>
    <row r="6" spans="2:24">
      <c r="D6" s="50"/>
      <c r="E6" s="146"/>
      <c r="F6" s="51"/>
      <c r="G6" s="52"/>
      <c r="I6" s="52"/>
      <c r="J6" s="52"/>
      <c r="K6" s="52"/>
      <c r="L6" s="51"/>
      <c r="M6" s="50"/>
      <c r="N6" s="50"/>
      <c r="O6" s="50"/>
      <c r="P6" s="50"/>
      <c r="Q6" s="51"/>
      <c r="R6" s="51"/>
    </row>
    <row r="7" spans="2:24" ht="14.25">
      <c r="C7" s="71"/>
      <c r="D7" s="50"/>
      <c r="E7" s="50"/>
      <c r="F7" s="50"/>
      <c r="G7" s="50"/>
      <c r="H7" s="53"/>
      <c r="I7" s="50"/>
      <c r="J7" s="50"/>
      <c r="K7" s="50"/>
      <c r="L7" s="50"/>
      <c r="M7" s="50"/>
      <c r="O7" s="50"/>
      <c r="R7" s="51"/>
    </row>
    <row r="8" spans="2:24" ht="14.25">
      <c r="H8" s="46" t="s">
        <v>46</v>
      </c>
      <c r="I8" s="46"/>
    </row>
    <row r="9" spans="2:24">
      <c r="B9" s="1" t="s">
        <v>53</v>
      </c>
      <c r="H9" s="45" t="s">
        <v>23</v>
      </c>
      <c r="I9" s="45"/>
      <c r="Q9" s="69" t="s">
        <v>30</v>
      </c>
    </row>
    <row r="11" spans="2:24" ht="13.5" thickBot="1"/>
    <row r="12" spans="2:24" ht="12.75" customHeight="1">
      <c r="B12" s="319" t="s">
        <v>22</v>
      </c>
      <c r="C12" s="320"/>
      <c r="D12" s="321"/>
      <c r="E12" s="317" t="s">
        <v>21</v>
      </c>
      <c r="F12" s="317" t="s">
        <v>20</v>
      </c>
      <c r="G12" s="317" t="s">
        <v>19</v>
      </c>
      <c r="H12" s="317" t="s">
        <v>18</v>
      </c>
      <c r="I12" s="317" t="s">
        <v>17</v>
      </c>
      <c r="J12" s="307" t="s">
        <v>16</v>
      </c>
      <c r="K12" s="317" t="s">
        <v>15</v>
      </c>
      <c r="L12" s="317" t="s">
        <v>14</v>
      </c>
      <c r="M12" s="317" t="s">
        <v>13</v>
      </c>
      <c r="N12" s="317" t="s">
        <v>12</v>
      </c>
      <c r="O12" s="317" t="s">
        <v>11</v>
      </c>
      <c r="P12" s="307" t="s">
        <v>10</v>
      </c>
      <c r="Q12" s="312" t="s">
        <v>44</v>
      </c>
      <c r="X12" s="266"/>
    </row>
    <row r="13" spans="2:24">
      <c r="B13" s="322"/>
      <c r="C13" s="323"/>
      <c r="D13" s="324"/>
      <c r="E13" s="318"/>
      <c r="F13" s="318"/>
      <c r="G13" s="318"/>
      <c r="H13" s="318"/>
      <c r="I13" s="318"/>
      <c r="J13" s="308"/>
      <c r="K13" s="318"/>
      <c r="L13" s="318"/>
      <c r="M13" s="318"/>
      <c r="N13" s="318"/>
      <c r="O13" s="318"/>
      <c r="P13" s="308"/>
      <c r="Q13" s="313"/>
      <c r="X13" s="267"/>
    </row>
    <row r="14" spans="2:24" ht="14.25">
      <c r="B14" s="322"/>
      <c r="C14" s="323"/>
      <c r="D14" s="324"/>
      <c r="E14" s="44" t="s">
        <v>9</v>
      </c>
      <c r="F14" s="43"/>
      <c r="G14" s="43"/>
      <c r="H14" s="43"/>
      <c r="I14" s="43"/>
      <c r="J14" s="43"/>
      <c r="K14" s="43"/>
      <c r="L14" s="43"/>
      <c r="M14" s="43"/>
      <c r="N14" s="43"/>
      <c r="O14" s="43"/>
      <c r="P14" s="43"/>
      <c r="Q14" s="48"/>
      <c r="X14" s="267"/>
    </row>
    <row r="15" spans="2:24" ht="15">
      <c r="B15" s="325"/>
      <c r="C15" s="326"/>
      <c r="D15" s="327"/>
      <c r="E15" s="49" t="s">
        <v>24</v>
      </c>
      <c r="F15" s="43"/>
      <c r="G15" s="43"/>
      <c r="H15" s="43"/>
      <c r="I15" s="43"/>
      <c r="J15" s="43"/>
      <c r="K15" s="43"/>
      <c r="L15" s="43"/>
      <c r="M15" s="43"/>
      <c r="N15" s="43"/>
      <c r="O15" s="43"/>
      <c r="P15" s="43"/>
      <c r="Q15" s="42"/>
      <c r="S15" s="1" t="s">
        <v>48</v>
      </c>
      <c r="X15" s="267"/>
    </row>
    <row r="16" spans="2:24">
      <c r="B16" s="252"/>
      <c r="C16" s="253"/>
      <c r="D16" s="254"/>
      <c r="E16" s="37"/>
      <c r="F16" s="36"/>
      <c r="G16" s="36"/>
      <c r="H16" s="36"/>
      <c r="I16" s="36"/>
      <c r="J16" s="36"/>
      <c r="K16" s="36"/>
      <c r="L16" s="36"/>
      <c r="M16" s="36"/>
      <c r="N16" s="36"/>
      <c r="O16" s="36"/>
      <c r="P16" s="36"/>
      <c r="Q16" s="38"/>
      <c r="S16" s="1" t="s">
        <v>49</v>
      </c>
      <c r="X16" s="255"/>
    </row>
    <row r="17" spans="2:24">
      <c r="B17" s="304" t="s">
        <v>8</v>
      </c>
      <c r="C17" s="305"/>
      <c r="D17" s="306"/>
      <c r="E17" s="37"/>
      <c r="F17" s="36"/>
      <c r="G17" s="36"/>
      <c r="H17" s="36"/>
      <c r="I17" s="36"/>
      <c r="J17" s="36"/>
      <c r="K17" s="36"/>
      <c r="L17" s="36"/>
      <c r="M17" s="36"/>
      <c r="N17" s="36"/>
      <c r="O17" s="36"/>
      <c r="P17" s="36"/>
      <c r="Q17" s="35"/>
      <c r="S17" s="1" t="s">
        <v>50</v>
      </c>
      <c r="X17" s="256"/>
    </row>
    <row r="18" spans="2:24">
      <c r="B18" s="8"/>
      <c r="C18" s="17"/>
      <c r="D18" s="7"/>
      <c r="E18" s="2"/>
      <c r="F18" s="2"/>
      <c r="G18" s="2"/>
      <c r="H18" s="2"/>
      <c r="I18" s="2"/>
      <c r="J18" s="2"/>
      <c r="K18" s="2"/>
      <c r="L18" s="2"/>
      <c r="M18" s="2"/>
      <c r="N18" s="2"/>
      <c r="O18" s="2"/>
      <c r="P18" s="2"/>
      <c r="Q18" s="34"/>
      <c r="S18" s="1" t="s">
        <v>51</v>
      </c>
      <c r="X18" s="257"/>
    </row>
    <row r="19" spans="2:24">
      <c r="B19" s="8" t="s">
        <v>7</v>
      </c>
      <c r="C19" s="2"/>
      <c r="D19" s="33"/>
      <c r="F19" s="67"/>
      <c r="G19" s="31"/>
      <c r="H19" s="31"/>
      <c r="I19" s="31"/>
      <c r="J19" s="31"/>
      <c r="K19" s="31"/>
      <c r="L19" s="31"/>
      <c r="M19" s="31"/>
      <c r="N19" s="31"/>
      <c r="O19" s="31"/>
      <c r="P19" s="31"/>
      <c r="Q19" s="14"/>
      <c r="S19" s="1" t="s">
        <v>47</v>
      </c>
      <c r="X19" s="257"/>
    </row>
    <row r="20" spans="2:24">
      <c r="B20" s="32" t="s">
        <v>45</v>
      </c>
      <c r="C20" s="29"/>
      <c r="D20" s="28"/>
      <c r="E20" s="67">
        <v>87.933000000000007</v>
      </c>
      <c r="F20" s="67">
        <v>93.122</v>
      </c>
      <c r="G20" s="67">
        <v>100.825</v>
      </c>
      <c r="H20" s="140">
        <v>72.290000000000006</v>
      </c>
      <c r="I20" s="27">
        <v>74.388999999999996</v>
      </c>
      <c r="J20" s="27">
        <v>82.150999999999996</v>
      </c>
      <c r="K20" s="58">
        <v>72.947999999999993</v>
      </c>
      <c r="L20" s="27">
        <v>95.332999999999998</v>
      </c>
      <c r="M20" s="140">
        <v>97.435000000000002</v>
      </c>
      <c r="N20" s="27">
        <v>105.542</v>
      </c>
      <c r="O20" s="27">
        <v>94.177999999999997</v>
      </c>
      <c r="P20" s="27">
        <v>112.236</v>
      </c>
      <c r="Q20" s="151">
        <v>1088.3820000000001</v>
      </c>
      <c r="R20" s="59"/>
      <c r="T20" s="268"/>
      <c r="U20" s="268"/>
      <c r="X20" s="258"/>
    </row>
    <row r="21" spans="2:24">
      <c r="B21" s="30" t="s">
        <v>27</v>
      </c>
      <c r="C21" s="29"/>
      <c r="D21" s="28"/>
      <c r="E21" s="63">
        <v>62.728000000000002</v>
      </c>
      <c r="F21" s="63">
        <v>70.709999999999994</v>
      </c>
      <c r="G21" s="63">
        <v>79.326999999999998</v>
      </c>
      <c r="H21" s="141">
        <v>50.143000000000001</v>
      </c>
      <c r="I21" s="141">
        <v>54.957000000000001</v>
      </c>
      <c r="J21" s="141">
        <v>58.029000000000003</v>
      </c>
      <c r="K21" s="141">
        <v>47.472999999999999</v>
      </c>
      <c r="L21" s="141">
        <v>72.914000000000001</v>
      </c>
      <c r="M21" s="141">
        <v>73.251000000000005</v>
      </c>
      <c r="N21" s="141">
        <v>79.501000000000005</v>
      </c>
      <c r="O21" s="141">
        <v>68.058999999999997</v>
      </c>
      <c r="P21" s="141">
        <v>69.605000000000004</v>
      </c>
      <c r="Q21" s="150">
        <v>786.697</v>
      </c>
      <c r="R21" s="59"/>
      <c r="T21" s="268"/>
      <c r="U21" s="268"/>
      <c r="X21" s="259"/>
    </row>
    <row r="22" spans="2:24">
      <c r="B22" s="8"/>
      <c r="C22" s="2"/>
      <c r="D22" s="7"/>
      <c r="E22" s="66"/>
      <c r="F22" s="66"/>
      <c r="G22" s="66"/>
      <c r="H22" s="66"/>
      <c r="I22" s="66"/>
      <c r="J22" s="66"/>
      <c r="K22" s="66"/>
      <c r="L22" s="66"/>
      <c r="M22" s="66"/>
      <c r="N22" s="66"/>
      <c r="O22" s="66"/>
      <c r="Q22" s="151"/>
      <c r="R22" s="59"/>
      <c r="S22" s="1" t="s">
        <v>52</v>
      </c>
      <c r="T22" s="268"/>
      <c r="U22" s="268"/>
      <c r="X22" s="257"/>
    </row>
    <row r="23" spans="2:24">
      <c r="B23" s="314" t="s">
        <v>6</v>
      </c>
      <c r="C23" s="315"/>
      <c r="D23" s="316"/>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50.551000000000002</v>
      </c>
      <c r="Q23" s="151">
        <v>456.59999999999997</v>
      </c>
      <c r="R23" s="59"/>
      <c r="T23" s="268"/>
      <c r="U23" s="268"/>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20.736000000000001</v>
      </c>
      <c r="Q24" s="150">
        <v>257.03000000000003</v>
      </c>
      <c r="R24" s="59"/>
      <c r="T24" s="268"/>
      <c r="U24" s="268"/>
      <c r="X24" s="261"/>
    </row>
    <row r="25" spans="2:24">
      <c r="B25" s="18"/>
      <c r="C25" s="17"/>
      <c r="D25" s="16"/>
      <c r="E25" s="50"/>
      <c r="F25" s="50"/>
      <c r="G25" s="50"/>
      <c r="H25" s="50"/>
      <c r="I25" s="50"/>
      <c r="J25" s="50"/>
      <c r="K25" s="50"/>
      <c r="L25" s="50"/>
      <c r="M25" s="50"/>
      <c r="N25" s="63"/>
      <c r="O25" s="63"/>
      <c r="P25" s="63"/>
      <c r="Q25" s="151"/>
      <c r="R25" s="59"/>
      <c r="T25" s="268"/>
      <c r="U25" s="268"/>
      <c r="X25" s="261"/>
    </row>
    <row r="26" spans="2:24" ht="13.5">
      <c r="B26" s="309" t="s">
        <v>1</v>
      </c>
      <c r="C26" s="310"/>
      <c r="D26" s="311"/>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82.153000000000006</v>
      </c>
      <c r="Q26" s="157">
        <v>818.06499999999994</v>
      </c>
      <c r="R26" s="59"/>
      <c r="T26" s="268"/>
      <c r="U26" s="268"/>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28.609000000000002</v>
      </c>
      <c r="Q27" s="273">
        <v>262.17200000000003</v>
      </c>
      <c r="R27" s="59"/>
      <c r="T27" s="268"/>
      <c r="U27" s="268"/>
      <c r="X27" s="263"/>
    </row>
    <row r="28" spans="2:24" ht="13.5">
      <c r="B28" s="22"/>
      <c r="C28" s="21"/>
      <c r="D28" s="20"/>
      <c r="E28" s="66"/>
      <c r="F28" s="66"/>
      <c r="G28" s="66"/>
      <c r="H28" s="66"/>
      <c r="I28" s="66"/>
      <c r="J28" s="66"/>
      <c r="K28" s="66"/>
      <c r="L28" s="66"/>
      <c r="M28" s="66"/>
      <c r="N28" s="66"/>
      <c r="O28" s="66"/>
      <c r="P28" s="66"/>
      <c r="Q28" s="157"/>
      <c r="R28" s="59"/>
      <c r="T28" s="268"/>
      <c r="U28" s="268"/>
      <c r="X28" s="257"/>
    </row>
    <row r="29" spans="2:24" ht="13.5">
      <c r="B29" s="301" t="s">
        <v>5</v>
      </c>
      <c r="C29" s="302"/>
      <c r="D29" s="303"/>
      <c r="E29" s="50"/>
      <c r="F29" s="50"/>
      <c r="G29" s="50"/>
      <c r="H29" s="50"/>
      <c r="I29" s="50"/>
      <c r="J29" s="50"/>
      <c r="K29" s="50"/>
      <c r="L29" s="50"/>
      <c r="M29" s="50"/>
      <c r="N29" s="66"/>
      <c r="O29" s="66"/>
      <c r="P29" s="66"/>
      <c r="Q29" s="157"/>
      <c r="R29" s="59"/>
      <c r="T29" s="268"/>
      <c r="U29" s="268"/>
      <c r="X29" s="256"/>
    </row>
    <row r="30" spans="2:24" ht="13.5">
      <c r="B30" s="8"/>
      <c r="C30" s="26"/>
      <c r="D30" s="7"/>
      <c r="E30" s="50"/>
      <c r="F30" s="50"/>
      <c r="G30" s="50"/>
      <c r="H30" s="50"/>
      <c r="I30" s="50"/>
      <c r="J30" s="50"/>
      <c r="K30" s="50"/>
      <c r="L30" s="50"/>
      <c r="M30" s="50"/>
      <c r="N30" s="66"/>
      <c r="O30" s="66"/>
      <c r="P30" s="66"/>
      <c r="Q30" s="157"/>
      <c r="R30" s="59"/>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12.295</v>
      </c>
      <c r="Q31" s="151">
        <v>53.957999999999998</v>
      </c>
      <c r="R31" s="59"/>
      <c r="T31" s="268"/>
      <c r="U31" s="268"/>
      <c r="X31" s="257"/>
    </row>
    <row r="32" spans="2:24">
      <c r="B32" s="8" t="s">
        <v>54</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6.3869999999999996</v>
      </c>
      <c r="Q32" s="150">
        <v>16.334</v>
      </c>
      <c r="R32" s="59"/>
      <c r="T32" s="268"/>
      <c r="U32" s="268"/>
      <c r="X32" s="257"/>
    </row>
    <row r="33" spans="1:27">
      <c r="B33" s="8"/>
      <c r="C33" s="26"/>
      <c r="D33" s="7"/>
      <c r="E33" s="66"/>
      <c r="F33" s="66"/>
      <c r="G33" s="66"/>
      <c r="H33" s="66"/>
      <c r="I33" s="66"/>
      <c r="J33" s="66"/>
      <c r="K33" s="66"/>
      <c r="L33" s="66"/>
      <c r="M33" s="66"/>
      <c r="N33" s="66"/>
      <c r="O33" s="66"/>
      <c r="P33" s="66"/>
      <c r="Q33" s="151"/>
      <c r="R33" s="59"/>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R34" s="59"/>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R35" s="59"/>
      <c r="T35" s="268"/>
      <c r="U35" s="268"/>
      <c r="X35" s="263"/>
    </row>
    <row r="36" spans="1:27">
      <c r="B36" s="8"/>
      <c r="C36" s="2"/>
      <c r="D36" s="7"/>
      <c r="E36" s="66"/>
      <c r="F36" s="66"/>
      <c r="G36" s="66"/>
      <c r="H36" s="66"/>
      <c r="I36" s="66"/>
      <c r="J36" s="66"/>
      <c r="K36" s="66"/>
      <c r="L36" s="66"/>
      <c r="M36" s="66"/>
      <c r="N36" s="66"/>
      <c r="O36" s="66"/>
      <c r="P36" s="66"/>
      <c r="Q36" s="151"/>
      <c r="R36" s="59"/>
      <c r="T36" s="268"/>
      <c r="U36" s="268"/>
      <c r="X36" s="257"/>
    </row>
    <row r="37" spans="1:27">
      <c r="B37" s="301" t="s">
        <v>4</v>
      </c>
      <c r="C37" s="302"/>
      <c r="D37" s="303"/>
      <c r="E37" s="66"/>
      <c r="F37" s="66"/>
      <c r="G37" s="66"/>
      <c r="H37" s="66"/>
      <c r="I37" s="66"/>
      <c r="J37" s="66"/>
      <c r="K37" s="66"/>
      <c r="L37" s="50"/>
      <c r="M37" s="66"/>
      <c r="N37" s="50"/>
      <c r="O37" s="50"/>
      <c r="P37" s="66"/>
      <c r="Q37" s="151"/>
      <c r="R37" s="59"/>
      <c r="T37" s="268"/>
      <c r="U37" s="268"/>
      <c r="X37" s="256"/>
    </row>
    <row r="38" spans="1:27">
      <c r="B38" s="8"/>
      <c r="C38" s="19"/>
      <c r="D38" s="7"/>
      <c r="E38" s="66"/>
      <c r="F38" s="66"/>
      <c r="G38" s="66"/>
      <c r="H38" s="66"/>
      <c r="I38" s="66"/>
      <c r="J38" s="66"/>
      <c r="K38" s="66"/>
      <c r="L38" s="66"/>
      <c r="M38" s="66"/>
      <c r="N38" s="50"/>
      <c r="O38" s="50"/>
      <c r="P38" s="66"/>
      <c r="Q38" s="151"/>
      <c r="R38" s="59"/>
      <c r="T38" s="268"/>
      <c r="U38" s="268"/>
      <c r="X38" s="257"/>
    </row>
    <row r="39" spans="1:27" ht="12.75" customHeight="1">
      <c r="B39" s="8" t="s">
        <v>55</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t="s">
        <v>0</v>
      </c>
      <c r="Q39" s="151">
        <v>550.25300000000004</v>
      </c>
      <c r="R39" s="59"/>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v>24.125</v>
      </c>
      <c r="Q40" s="150">
        <v>352.46099999999996</v>
      </c>
      <c r="R40" s="59"/>
      <c r="T40" s="268"/>
      <c r="U40" s="268"/>
      <c r="X40" s="257"/>
    </row>
    <row r="41" spans="1:27">
      <c r="B41" s="8"/>
      <c r="C41" s="2"/>
      <c r="D41" s="7"/>
      <c r="E41" s="66"/>
      <c r="F41" s="66"/>
      <c r="G41" s="66"/>
      <c r="H41" s="66"/>
      <c r="I41" s="66"/>
      <c r="J41" s="66"/>
      <c r="K41" s="66"/>
      <c r="L41" s="50"/>
      <c r="M41" s="50"/>
      <c r="N41" s="156"/>
      <c r="O41" s="156"/>
      <c r="P41" s="66"/>
      <c r="Q41" s="151"/>
      <c r="R41" s="59"/>
      <c r="T41" s="268"/>
      <c r="U41" s="268"/>
      <c r="X41" s="257"/>
    </row>
    <row r="42" spans="1:27" ht="12.75" customHeight="1">
      <c r="B42" s="309" t="s">
        <v>56</v>
      </c>
      <c r="C42" s="310"/>
      <c r="D42" s="311"/>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1">
        <v>563.11599999999999</v>
      </c>
      <c r="R42" s="59"/>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150">
        <v>576.91999999999996</v>
      </c>
      <c r="R43" s="59"/>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01" t="s">
        <v>3</v>
      </c>
      <c r="C45" s="302"/>
      <c r="D45" s="303"/>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14"/>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148"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c r="R51" s="59"/>
      <c r="X51" s="263"/>
    </row>
    <row r="52" spans="2:24" ht="13.5" thickBot="1">
      <c r="B52" s="5"/>
      <c r="C52" s="3"/>
      <c r="D52" s="4"/>
      <c r="E52" s="3"/>
      <c r="F52" s="3"/>
      <c r="G52" s="3"/>
      <c r="H52" s="3"/>
      <c r="I52" s="3"/>
      <c r="J52" s="3"/>
      <c r="K52" s="3"/>
      <c r="L52" s="3"/>
      <c r="M52" s="3"/>
      <c r="N52" s="3"/>
      <c r="O52" s="3"/>
      <c r="P52" s="4"/>
      <c r="Q52" s="54"/>
      <c r="R52" s="59"/>
      <c r="X52" s="257"/>
    </row>
    <row r="53" spans="2:24">
      <c r="B53" s="2"/>
      <c r="C53" s="2"/>
      <c r="D53" s="2"/>
      <c r="E53" s="2"/>
      <c r="F53" s="2"/>
      <c r="G53" s="2"/>
      <c r="H53" s="2"/>
      <c r="I53" s="2"/>
      <c r="J53" s="2"/>
      <c r="K53" s="2"/>
      <c r="L53" s="2"/>
      <c r="M53" s="2"/>
      <c r="N53" s="2"/>
      <c r="O53" s="2"/>
      <c r="P53" s="2"/>
      <c r="Q53" s="2"/>
      <c r="X53" s="2"/>
    </row>
    <row r="54" spans="2:24">
      <c r="B54" s="2"/>
      <c r="C54" s="2"/>
      <c r="D54" s="2"/>
      <c r="E54" s="2"/>
      <c r="F54" s="2"/>
      <c r="G54" s="2"/>
      <c r="H54" s="2"/>
      <c r="I54" s="2"/>
      <c r="J54" s="2"/>
      <c r="K54" s="2"/>
      <c r="L54" s="2"/>
      <c r="M54" s="2"/>
      <c r="N54" s="2"/>
      <c r="O54" s="2"/>
      <c r="P54" s="2"/>
      <c r="Q54" s="61" t="s">
        <v>41</v>
      </c>
      <c r="X54" s="2"/>
    </row>
    <row r="55" spans="2:24">
      <c r="B55" s="2"/>
      <c r="C55" s="2"/>
      <c r="D55" s="2"/>
      <c r="E55" s="2"/>
      <c r="F55" s="2"/>
      <c r="G55" s="2"/>
      <c r="H55" s="2"/>
      <c r="I55" s="2"/>
      <c r="J55" s="2"/>
      <c r="K55" s="2"/>
      <c r="L55" s="2"/>
      <c r="M55" s="2"/>
      <c r="N55" s="2"/>
      <c r="O55" s="2"/>
      <c r="P55" s="2"/>
      <c r="Q55" s="60"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2"/>
      <c r="X57" s="2"/>
    </row>
    <row r="58" spans="2:24">
      <c r="B58" s="2"/>
      <c r="C58" s="2"/>
      <c r="D58" s="2"/>
      <c r="E58" s="2"/>
      <c r="F58" s="2"/>
      <c r="G58" s="2"/>
      <c r="H58" s="2"/>
      <c r="I58" s="2"/>
      <c r="J58" s="2"/>
      <c r="K58" s="2"/>
      <c r="L58" s="2"/>
      <c r="M58" s="2"/>
      <c r="N58" s="2"/>
      <c r="O58" s="2"/>
      <c r="P58" s="2"/>
      <c r="Q58" s="158"/>
      <c r="R58" s="159"/>
      <c r="S58" s="159"/>
      <c r="T58" s="159"/>
      <c r="X58" s="2"/>
    </row>
    <row r="59" spans="2:24">
      <c r="B59" s="2"/>
      <c r="C59" s="2"/>
      <c r="D59" s="2"/>
      <c r="E59" s="2"/>
      <c r="F59" s="2"/>
      <c r="G59" s="2"/>
      <c r="H59" s="2"/>
      <c r="I59" s="2"/>
      <c r="J59" s="2"/>
      <c r="K59" s="2"/>
      <c r="L59" s="2"/>
      <c r="M59" s="2"/>
      <c r="N59" s="2"/>
      <c r="O59" s="2"/>
      <c r="P59" s="2"/>
      <c r="Q59" s="158"/>
      <c r="R59" s="159"/>
      <c r="S59" s="159"/>
      <c r="T59" s="159"/>
      <c r="X59" s="2"/>
    </row>
    <row r="60" spans="2:24">
      <c r="B60" s="248"/>
      <c r="C60" s="248"/>
      <c r="D60" s="248"/>
      <c r="E60" s="248"/>
      <c r="F60" s="248"/>
      <c r="G60" s="248"/>
      <c r="H60" s="248"/>
      <c r="I60" s="248"/>
      <c r="J60" s="248"/>
      <c r="K60" s="248"/>
      <c r="L60" s="248"/>
      <c r="M60" s="248"/>
      <c r="N60" s="248"/>
      <c r="O60" s="248"/>
      <c r="P60" s="248"/>
      <c r="Q60" s="248"/>
      <c r="R60" s="159"/>
      <c r="S60" s="159"/>
      <c r="T60" s="159"/>
      <c r="X60" s="248"/>
    </row>
    <row r="61" spans="2:24">
      <c r="B61" s="248"/>
      <c r="C61" s="248"/>
      <c r="D61" s="248"/>
      <c r="E61" s="248"/>
      <c r="F61" s="248"/>
      <c r="G61" s="248"/>
      <c r="H61" s="248"/>
      <c r="I61" s="248"/>
      <c r="J61" s="248"/>
      <c r="K61" s="248"/>
      <c r="L61" s="248"/>
      <c r="M61" s="248"/>
      <c r="N61" s="248"/>
      <c r="O61" s="248"/>
      <c r="P61" s="248"/>
      <c r="Q61" s="248"/>
      <c r="R61" s="159"/>
      <c r="S61" s="159"/>
      <c r="T61" s="159"/>
      <c r="X61" s="248"/>
    </row>
    <row r="62" spans="2:24">
      <c r="B62" s="248" t="s">
        <v>8</v>
      </c>
      <c r="C62" s="248"/>
      <c r="D62" s="249">
        <v>2019</v>
      </c>
      <c r="E62" s="250">
        <f>IF(E20+E23+E26=0,"",E20+E23+E26)</f>
        <v>201.77500000000001</v>
      </c>
      <c r="F62" s="251">
        <f t="shared" ref="F62:L62" si="0">IF(F20+F23+F26=0,#N/A,F20+F23+F26)</f>
        <v>191.16800000000001</v>
      </c>
      <c r="G62" s="251">
        <f t="shared" si="0"/>
        <v>200.43700000000001</v>
      </c>
      <c r="H62" s="251">
        <f t="shared" si="0"/>
        <v>164.99400000000003</v>
      </c>
      <c r="I62" s="251">
        <f t="shared" si="0"/>
        <v>167.93</v>
      </c>
      <c r="J62" s="251">
        <f t="shared" si="0"/>
        <v>183.76599999999999</v>
      </c>
      <c r="K62" s="251">
        <f t="shared" si="0"/>
        <v>173.89400000000001</v>
      </c>
      <c r="L62" s="251">
        <f t="shared" si="0"/>
        <v>200.911</v>
      </c>
      <c r="M62" s="251">
        <f>IF(M20+M23+M26=0,#N/A,M20+M23+M26)</f>
        <v>206.03100000000001</v>
      </c>
      <c r="N62" s="251">
        <f t="shared" ref="N62:P62" si="1">IF(N20+N23+N26=0,#N/A,N20+N23+N26)</f>
        <v>227.613</v>
      </c>
      <c r="O62" s="251">
        <f>IF(O20+O23+O26=0,#N/A,O20+O23+O26)</f>
        <v>199.58799999999999</v>
      </c>
      <c r="P62" s="251">
        <f t="shared" si="1"/>
        <v>244.94</v>
      </c>
      <c r="Q62" s="248"/>
      <c r="R62" s="159"/>
      <c r="S62" s="159"/>
      <c r="T62" s="159"/>
      <c r="X62" s="248"/>
    </row>
    <row r="63" spans="2:24">
      <c r="B63" s="248"/>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R63" s="159"/>
      <c r="S63" s="159"/>
      <c r="T63" s="159"/>
      <c r="X63" s="248"/>
    </row>
    <row r="64" spans="2:24">
      <c r="B64" s="248" t="s">
        <v>5</v>
      </c>
      <c r="C64" s="248"/>
      <c r="D64" s="249">
        <v>2019</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12.295</v>
      </c>
      <c r="Q64" s="248"/>
      <c r="R64" s="159"/>
      <c r="S64" s="159"/>
      <c r="T64" s="159"/>
      <c r="X64" s="248"/>
    </row>
    <row r="65" spans="2:24">
      <c r="B65" s="248"/>
      <c r="C65" s="248"/>
      <c r="D65" s="249">
        <v>2018</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48"/>
      <c r="R65" s="159"/>
      <c r="S65" s="159"/>
      <c r="T65" s="159"/>
      <c r="X65" s="248"/>
    </row>
    <row r="66" spans="2:24">
      <c r="B66" s="248" t="s">
        <v>4</v>
      </c>
      <c r="C66" s="248"/>
      <c r="D66" s="249">
        <v>2019</v>
      </c>
      <c r="E66" s="250">
        <f>IF(E39+E42=0,"",E39+E42)</f>
        <v>106.56399999999999</v>
      </c>
      <c r="F66" s="250">
        <f>IF(F39+F42=0,"",F39+F42)</f>
        <v>107.113</v>
      </c>
      <c r="G66" s="250">
        <f>IF(G39+G42=0,"",G39+G42)</f>
        <v>82.781000000000006</v>
      </c>
      <c r="H66" s="250">
        <f>IF(H39+H42=0,"",H39+H42)</f>
        <v>97.966000000000008</v>
      </c>
      <c r="I66" s="250">
        <f t="shared" ref="I66:P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e">
        <f t="shared" si="4"/>
        <v>#VALUE!</v>
      </c>
      <c r="Q66" s="248"/>
      <c r="R66" s="159"/>
      <c r="S66" s="159"/>
      <c r="T66" s="159"/>
      <c r="X66" s="248"/>
    </row>
    <row r="67" spans="2:24">
      <c r="B67" s="248"/>
      <c r="C67" s="248"/>
      <c r="D67" s="249">
        <v>2018</v>
      </c>
      <c r="E67" s="250">
        <f>'KJ 2018'!E39+'KJ 2018'!E42</f>
        <v>98.687999999999988</v>
      </c>
      <c r="F67" s="250">
        <f>'KJ 2019'!F39+'KJ 2019'!F42</f>
        <v>97.325000000000003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R67" s="159"/>
      <c r="S67" s="159"/>
      <c r="T67" s="159"/>
      <c r="X67" s="248"/>
    </row>
    <row r="68" spans="2:24">
      <c r="B68" s="248" t="s">
        <v>3</v>
      </c>
      <c r="C68" s="248"/>
      <c r="D68" s="249">
        <v>2019</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48"/>
      <c r="R68" s="159"/>
      <c r="S68" s="159"/>
      <c r="T68" s="159"/>
      <c r="X68" s="248"/>
    </row>
    <row r="69" spans="2:24">
      <c r="B69" s="248"/>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R69" s="159"/>
      <c r="S69" s="159"/>
      <c r="T69" s="159"/>
      <c r="X69" s="248"/>
    </row>
    <row r="70" spans="2:24">
      <c r="B70" s="248"/>
      <c r="C70" s="248"/>
      <c r="D70" s="248"/>
      <c r="E70" s="248"/>
      <c r="F70" s="248"/>
      <c r="G70" s="248"/>
      <c r="H70" s="248"/>
      <c r="I70" s="248"/>
      <c r="J70" s="248"/>
      <c r="K70" s="248"/>
      <c r="L70" s="248"/>
      <c r="M70" s="248"/>
      <c r="N70" s="248"/>
      <c r="O70" s="248"/>
      <c r="P70" s="248"/>
      <c r="Q70" s="248"/>
      <c r="R70" s="159"/>
      <c r="S70" s="159"/>
      <c r="T70" s="159"/>
      <c r="X70" s="248"/>
    </row>
    <row r="71" spans="2:24">
      <c r="B71" s="2"/>
      <c r="C71" s="2"/>
      <c r="D71" s="2"/>
      <c r="E71" s="2"/>
      <c r="F71" s="2"/>
      <c r="G71" s="2"/>
      <c r="H71" s="2"/>
      <c r="I71" s="2"/>
      <c r="J71" s="2"/>
      <c r="K71" s="2"/>
      <c r="L71" s="2"/>
      <c r="M71" s="2"/>
      <c r="N71" s="2"/>
      <c r="O71" s="2"/>
      <c r="P71" s="2"/>
      <c r="Q71" s="158"/>
      <c r="R71" s="159"/>
      <c r="S71" s="159"/>
      <c r="T71" s="159"/>
      <c r="X71" s="2"/>
    </row>
    <row r="72" spans="2:24">
      <c r="B72" s="2"/>
      <c r="C72" s="2"/>
      <c r="D72" s="2"/>
      <c r="E72" s="2"/>
      <c r="F72" s="2"/>
      <c r="G72" s="2"/>
      <c r="H72" s="2"/>
      <c r="I72" s="2"/>
      <c r="J72" s="2"/>
      <c r="K72" s="2"/>
      <c r="L72" s="2"/>
      <c r="M72" s="2"/>
      <c r="N72" s="2"/>
      <c r="O72" s="2"/>
      <c r="P72" s="2"/>
      <c r="Q72" s="158"/>
      <c r="R72" s="159"/>
      <c r="S72" s="159"/>
      <c r="T72" s="159"/>
      <c r="X72" s="2"/>
    </row>
    <row r="73" spans="2:24">
      <c r="B73" s="2"/>
      <c r="C73" s="2"/>
      <c r="D73" s="2"/>
      <c r="E73" s="2"/>
      <c r="G73" s="2"/>
      <c r="H73" s="2"/>
      <c r="I73" s="2"/>
      <c r="J73" s="2"/>
      <c r="K73" s="2"/>
      <c r="L73" s="2"/>
      <c r="M73" s="2"/>
      <c r="N73" s="2"/>
      <c r="O73" s="2"/>
      <c r="P73" s="2"/>
      <c r="Q73" s="158"/>
      <c r="R73" s="159"/>
      <c r="S73" s="159"/>
      <c r="T73" s="159"/>
      <c r="X73" s="2"/>
    </row>
    <row r="74" spans="2:24">
      <c r="B74" s="2"/>
      <c r="Q74" s="159"/>
      <c r="R74" s="159"/>
      <c r="S74" s="159"/>
      <c r="T74" s="159"/>
      <c r="X74" s="2"/>
    </row>
    <row r="75" spans="2:24">
      <c r="B75" s="2"/>
      <c r="Q75" s="159"/>
      <c r="R75" s="159"/>
      <c r="S75" s="159"/>
      <c r="T75" s="159"/>
      <c r="X75" s="2"/>
    </row>
    <row r="76" spans="2:24">
      <c r="Q76" s="159"/>
      <c r="R76" s="159"/>
      <c r="S76" s="159"/>
      <c r="T76" s="159"/>
    </row>
    <row r="77" spans="2:24">
      <c r="Q77" s="159"/>
      <c r="R77" s="159"/>
      <c r="S77" s="159"/>
      <c r="T77" s="159"/>
    </row>
    <row r="78" spans="2:24">
      <c r="Q78" s="159"/>
      <c r="R78" s="159"/>
      <c r="S78" s="159"/>
      <c r="T78" s="159"/>
    </row>
    <row r="79" spans="2:24">
      <c r="Q79" s="159"/>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 ref="B12:D15"/>
    <mergeCell ref="E12:E13"/>
    <mergeCell ref="F12:F13"/>
    <mergeCell ref="G12:G13"/>
    <mergeCell ref="H12:H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KJ 2016</vt:lpstr>
      <vt:lpstr>KJ 2017</vt:lpstr>
      <vt:lpstr>KJ 2018</vt:lpstr>
      <vt:lpstr>KJ 2019</vt:lpstr>
      <vt:lpstr>KJ2020</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2017-08-07T14:24:18Z</cp:lastPrinted>
  <dcterms:created xsi:type="dcterms:W3CDTF">2016-06-17T11:09:19Z</dcterms:created>
  <dcterms:modified xsi:type="dcterms:W3CDTF">2021-07-21T08:00:21Z</dcterms:modified>
</cp:coreProperties>
</file>